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F:\Formation Bourse\Choix du courtier\"/>
    </mc:Choice>
  </mc:AlternateContent>
  <bookViews>
    <workbookView xWindow="0" yWindow="0" windowWidth="24000" windowHeight="9735" activeTab="1"/>
  </bookViews>
  <sheets>
    <sheet name="Demo" sheetId="1" r:id="rId1"/>
    <sheet name="Tableau comparatif" sheetId="2" r:id="rId2"/>
    <sheet name="Criteres pour sélectionner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1" i="2" l="1"/>
  <c r="AK11" i="2"/>
  <c r="AI11" i="2"/>
  <c r="AG11" i="2"/>
  <c r="AE11" i="2"/>
  <c r="AC11" i="2"/>
  <c r="AA11" i="2"/>
  <c r="Y11" i="2"/>
  <c r="W11" i="2"/>
  <c r="S11" i="2"/>
  <c r="T11" i="2" s="1"/>
  <c r="U11" i="2" s="1"/>
  <c r="Q11" i="2"/>
  <c r="O11" i="2"/>
  <c r="AS28" i="2"/>
  <c r="AQ28" i="2"/>
  <c r="AS27" i="2"/>
  <c r="AQ27" i="2"/>
  <c r="AS26" i="2"/>
  <c r="AQ26" i="2"/>
  <c r="AS25" i="2"/>
  <c r="AQ25" i="2"/>
  <c r="AS24" i="2"/>
  <c r="AQ24" i="2"/>
  <c r="AS23" i="2"/>
  <c r="AQ23" i="2"/>
  <c r="AS22" i="2"/>
  <c r="AQ22" i="2"/>
  <c r="AS21" i="2"/>
  <c r="AQ21" i="2"/>
  <c r="AS20" i="2"/>
  <c r="AQ20" i="2"/>
  <c r="AS19" i="2"/>
  <c r="AQ19" i="2"/>
  <c r="AS18" i="2"/>
  <c r="AQ18" i="2"/>
  <c r="AS17" i="2"/>
  <c r="AQ17" i="2"/>
  <c r="AS16" i="2"/>
  <c r="AQ16" i="2"/>
  <c r="AS15" i="2"/>
  <c r="AQ15" i="2"/>
  <c r="AS14" i="2"/>
  <c r="AQ14" i="2"/>
  <c r="AS13" i="2"/>
  <c r="AQ13" i="2"/>
  <c r="AS12" i="2"/>
  <c r="AQ12" i="2"/>
  <c r="AS10" i="2"/>
  <c r="AQ10" i="2"/>
  <c r="AS9" i="2"/>
  <c r="AQ9" i="2"/>
  <c r="AS8" i="2"/>
  <c r="AQ8" i="2"/>
  <c r="AS7" i="2"/>
  <c r="AQ7" i="2"/>
  <c r="AO28" i="2"/>
  <c r="AM28" i="2"/>
  <c r="AO27" i="2"/>
  <c r="AM27" i="2"/>
  <c r="AO26" i="2"/>
  <c r="AM26" i="2"/>
  <c r="AO25" i="2"/>
  <c r="AM25" i="2"/>
  <c r="AO24" i="2"/>
  <c r="AM24" i="2"/>
  <c r="AO23" i="2"/>
  <c r="AM23" i="2"/>
  <c r="AO22" i="2"/>
  <c r="AM22" i="2"/>
  <c r="AO21" i="2"/>
  <c r="AM21" i="2"/>
  <c r="AO20" i="2"/>
  <c r="AM20" i="2"/>
  <c r="AO19" i="2"/>
  <c r="AM19" i="2"/>
  <c r="AO18" i="2"/>
  <c r="AM18" i="2"/>
  <c r="AO17" i="2"/>
  <c r="AM17" i="2"/>
  <c r="AO16" i="2"/>
  <c r="AM16" i="2"/>
  <c r="AO15" i="2"/>
  <c r="AM15" i="2"/>
  <c r="AO14" i="2"/>
  <c r="AM14" i="2"/>
  <c r="AO13" i="2"/>
  <c r="AM13" i="2"/>
  <c r="AO12" i="2"/>
  <c r="AM12" i="2"/>
  <c r="AO10" i="2"/>
  <c r="AM10" i="2"/>
  <c r="AO9" i="2"/>
  <c r="AM9" i="2"/>
  <c r="AO8" i="2"/>
  <c r="AM8" i="2"/>
  <c r="AO7" i="2"/>
  <c r="AM7" i="2"/>
  <c r="AK28" i="2" l="1"/>
  <c r="AI28" i="2"/>
  <c r="AK27" i="2"/>
  <c r="AI27" i="2"/>
  <c r="AK26" i="2"/>
  <c r="AI26" i="2"/>
  <c r="AK25" i="2"/>
  <c r="AI25" i="2"/>
  <c r="AK24" i="2"/>
  <c r="AI24" i="2"/>
  <c r="AK23" i="2"/>
  <c r="AI23" i="2"/>
  <c r="AK22" i="2"/>
  <c r="AI22" i="2"/>
  <c r="AK21" i="2"/>
  <c r="AI21" i="2"/>
  <c r="AK20" i="2"/>
  <c r="AI20" i="2"/>
  <c r="AK19" i="2"/>
  <c r="AI19" i="2"/>
  <c r="AK18" i="2"/>
  <c r="AI18" i="2"/>
  <c r="AK17" i="2"/>
  <c r="AI17" i="2"/>
  <c r="AK16" i="2"/>
  <c r="AI16" i="2"/>
  <c r="AK15" i="2"/>
  <c r="AI15" i="2"/>
  <c r="AK14" i="2"/>
  <c r="AI14" i="2"/>
  <c r="AK13" i="2"/>
  <c r="AI13" i="2"/>
  <c r="AK12" i="2"/>
  <c r="AI12" i="2"/>
  <c r="AK10" i="2"/>
  <c r="AI10" i="2"/>
  <c r="AK9" i="2"/>
  <c r="AI9" i="2"/>
  <c r="AK8" i="2"/>
  <c r="AI8" i="2"/>
  <c r="AK7" i="2"/>
  <c r="AI7" i="2"/>
  <c r="AG28" i="2"/>
  <c r="AE28" i="2"/>
  <c r="AG27" i="2"/>
  <c r="AE27" i="2"/>
  <c r="AG26" i="2"/>
  <c r="AE26" i="2"/>
  <c r="AG25" i="2"/>
  <c r="AE25" i="2"/>
  <c r="AG24" i="2"/>
  <c r="AE24" i="2"/>
  <c r="AG23" i="2"/>
  <c r="AE23" i="2"/>
  <c r="AG22" i="2"/>
  <c r="AE22" i="2"/>
  <c r="AG21" i="2"/>
  <c r="AE21" i="2"/>
  <c r="AG20" i="2"/>
  <c r="AE20" i="2"/>
  <c r="AG19" i="2"/>
  <c r="AE19" i="2"/>
  <c r="AG18" i="2"/>
  <c r="AE18" i="2"/>
  <c r="AG17" i="2"/>
  <c r="AE17" i="2"/>
  <c r="AG16" i="2"/>
  <c r="AE16" i="2"/>
  <c r="AG15" i="2"/>
  <c r="AE15" i="2"/>
  <c r="AG14" i="2"/>
  <c r="AE14" i="2"/>
  <c r="AG13" i="2"/>
  <c r="AE13" i="2"/>
  <c r="AG12" i="2"/>
  <c r="AE12" i="2"/>
  <c r="AG10" i="2"/>
  <c r="AE10" i="2"/>
  <c r="AG9" i="2"/>
  <c r="AE9" i="2"/>
  <c r="AG8" i="2"/>
  <c r="AE8" i="2"/>
  <c r="AG7" i="2"/>
  <c r="AE7" i="2"/>
  <c r="AC28" i="2" l="1"/>
  <c r="AA28" i="2"/>
  <c r="AC27" i="2"/>
  <c r="AA27" i="2"/>
  <c r="AC26" i="2"/>
  <c r="AA26" i="2"/>
  <c r="AC25" i="2"/>
  <c r="AA25" i="2"/>
  <c r="AC24" i="2"/>
  <c r="AA24" i="2"/>
  <c r="AC23" i="2"/>
  <c r="AA23" i="2"/>
  <c r="AC22" i="2"/>
  <c r="AA22" i="2"/>
  <c r="AC21" i="2"/>
  <c r="AA21" i="2"/>
  <c r="AC20" i="2"/>
  <c r="AA20" i="2"/>
  <c r="AC19" i="2"/>
  <c r="AA19" i="2"/>
  <c r="AC18" i="2"/>
  <c r="AA18" i="2"/>
  <c r="AC17" i="2"/>
  <c r="AA17" i="2"/>
  <c r="AC16" i="2"/>
  <c r="AA16" i="2"/>
  <c r="AC15" i="2"/>
  <c r="AA15" i="2"/>
  <c r="AC14" i="2"/>
  <c r="AA14" i="2"/>
  <c r="AC13" i="2"/>
  <c r="AA13" i="2"/>
  <c r="AC12" i="2"/>
  <c r="AA12" i="2"/>
  <c r="AC10" i="2"/>
  <c r="AA10" i="2"/>
  <c r="AC9" i="2"/>
  <c r="AA9" i="2"/>
  <c r="AC8" i="2"/>
  <c r="AA8" i="2"/>
  <c r="AC7" i="2"/>
  <c r="AA7" i="2"/>
  <c r="Y28" i="2"/>
  <c r="W28" i="2"/>
  <c r="Y27" i="2"/>
  <c r="W27" i="2"/>
  <c r="Y26" i="2"/>
  <c r="W26" i="2"/>
  <c r="Y25" i="2"/>
  <c r="W25" i="2"/>
  <c r="Y24" i="2"/>
  <c r="W24" i="2"/>
  <c r="Y23" i="2"/>
  <c r="W23" i="2"/>
  <c r="Y22" i="2"/>
  <c r="W22" i="2"/>
  <c r="Y21" i="2"/>
  <c r="W21" i="2"/>
  <c r="Y20" i="2"/>
  <c r="W20" i="2"/>
  <c r="Y19" i="2"/>
  <c r="W19" i="2"/>
  <c r="Y18" i="2"/>
  <c r="W18" i="2"/>
  <c r="W17" i="2"/>
  <c r="Y17" i="2" s="1"/>
  <c r="W16" i="2"/>
  <c r="Y16" i="2" s="1"/>
  <c r="W15" i="2"/>
  <c r="Y15" i="2" s="1"/>
  <c r="W14" i="2"/>
  <c r="Y14" i="2" s="1"/>
  <c r="W13" i="2"/>
  <c r="Y13" i="2" s="1"/>
  <c r="W12" i="2"/>
  <c r="Y12" i="2" s="1"/>
  <c r="Y10" i="2"/>
  <c r="W10" i="2"/>
  <c r="W9" i="2"/>
  <c r="Y9" i="2" s="1"/>
  <c r="W8" i="2"/>
  <c r="Y8" i="2" s="1"/>
  <c r="W7" i="2"/>
  <c r="Y7" i="2" s="1"/>
  <c r="T17" i="2"/>
  <c r="T16" i="2"/>
  <c r="T15" i="2"/>
  <c r="U15" i="2" s="1"/>
  <c r="T14" i="2"/>
  <c r="T13" i="2"/>
  <c r="T12" i="2"/>
  <c r="U12" i="2" s="1"/>
  <c r="T10" i="2"/>
  <c r="T9" i="2"/>
  <c r="U9" i="2" s="1"/>
  <c r="T8" i="2"/>
  <c r="S7" i="2"/>
  <c r="S8" i="2"/>
  <c r="T7" i="2"/>
  <c r="U7" i="2"/>
  <c r="U13" i="2"/>
  <c r="U10" i="2"/>
  <c r="U28" i="2"/>
  <c r="S28" i="2"/>
  <c r="U27" i="2"/>
  <c r="S27" i="2"/>
  <c r="U26" i="2"/>
  <c r="S26" i="2"/>
  <c r="U25" i="2"/>
  <c r="S25" i="2"/>
  <c r="U24" i="2"/>
  <c r="S24" i="2"/>
  <c r="U23" i="2"/>
  <c r="S23" i="2"/>
  <c r="U22" i="2"/>
  <c r="S22" i="2"/>
  <c r="U21" i="2"/>
  <c r="S21" i="2"/>
  <c r="U20" i="2"/>
  <c r="S20" i="2"/>
  <c r="U19" i="2"/>
  <c r="S19" i="2"/>
  <c r="U18" i="2"/>
  <c r="S18" i="2"/>
  <c r="U17" i="2"/>
  <c r="S17" i="2"/>
  <c r="U16" i="2"/>
  <c r="S16" i="2"/>
  <c r="S15" i="2"/>
  <c r="U14" i="2"/>
  <c r="S14" i="2"/>
  <c r="S13" i="2"/>
  <c r="S12" i="2"/>
  <c r="S10" i="2"/>
  <c r="S9" i="2"/>
  <c r="U8" i="2"/>
  <c r="C7" i="2" l="1"/>
  <c r="C26" i="2"/>
  <c r="Q28" i="2"/>
  <c r="O28" i="2"/>
  <c r="M28" i="2"/>
  <c r="K28" i="2"/>
  <c r="I28" i="2"/>
  <c r="G28" i="2"/>
  <c r="E28" i="2"/>
  <c r="C28" i="2"/>
  <c r="Q27" i="2"/>
  <c r="O27" i="2"/>
  <c r="M27" i="2"/>
  <c r="K27" i="2"/>
  <c r="I27" i="2"/>
  <c r="G27" i="2"/>
  <c r="E27" i="2"/>
  <c r="C27" i="2"/>
  <c r="Q26" i="2"/>
  <c r="O26" i="2"/>
  <c r="M26" i="2"/>
  <c r="K26" i="2"/>
  <c r="I26" i="2"/>
  <c r="G26" i="2"/>
  <c r="E26" i="2"/>
  <c r="Q25" i="2"/>
  <c r="O25" i="2"/>
  <c r="M25" i="2"/>
  <c r="K25" i="2"/>
  <c r="I25" i="2"/>
  <c r="G25" i="2"/>
  <c r="E25" i="2"/>
  <c r="C25" i="2"/>
  <c r="Q24" i="2"/>
  <c r="O24" i="2"/>
  <c r="M24" i="2"/>
  <c r="K24" i="2"/>
  <c r="I24" i="2"/>
  <c r="G24" i="2"/>
  <c r="E24" i="2"/>
  <c r="C24" i="2"/>
  <c r="Q23" i="2"/>
  <c r="O23" i="2"/>
  <c r="M23" i="2"/>
  <c r="K23" i="2"/>
  <c r="I23" i="2"/>
  <c r="G23" i="2"/>
  <c r="E23" i="2"/>
  <c r="C23" i="2"/>
  <c r="Q22" i="2"/>
  <c r="O22" i="2"/>
  <c r="M22" i="2"/>
  <c r="K22" i="2"/>
  <c r="I22" i="2"/>
  <c r="G22" i="2"/>
  <c r="E22" i="2"/>
  <c r="C22" i="2"/>
  <c r="Q21" i="2"/>
  <c r="O21" i="2"/>
  <c r="M21" i="2"/>
  <c r="K21" i="2"/>
  <c r="I21" i="2"/>
  <c r="G21" i="2"/>
  <c r="E21" i="2"/>
  <c r="C21" i="2"/>
  <c r="Q20" i="2"/>
  <c r="O20" i="2"/>
  <c r="M20" i="2"/>
  <c r="K20" i="2"/>
  <c r="I20" i="2"/>
  <c r="G20" i="2"/>
  <c r="E20" i="2"/>
  <c r="C20" i="2"/>
  <c r="Q19" i="2"/>
  <c r="O19" i="2"/>
  <c r="M19" i="2"/>
  <c r="K19" i="2"/>
  <c r="I19" i="2"/>
  <c r="G19" i="2"/>
  <c r="E19" i="2"/>
  <c r="C19" i="2"/>
  <c r="Q18" i="2"/>
  <c r="O18" i="2"/>
  <c r="M18" i="2"/>
  <c r="K18" i="2"/>
  <c r="I18" i="2"/>
  <c r="G18" i="2"/>
  <c r="E18" i="2"/>
  <c r="C18" i="2"/>
  <c r="Q17" i="2"/>
  <c r="O17" i="2"/>
  <c r="M17" i="2"/>
  <c r="K17" i="2"/>
  <c r="I17" i="2"/>
  <c r="G17" i="2"/>
  <c r="E17" i="2"/>
  <c r="C17" i="2"/>
  <c r="Q16" i="2"/>
  <c r="O16" i="2"/>
  <c r="M16" i="2"/>
  <c r="K16" i="2"/>
  <c r="I16" i="2"/>
  <c r="G16" i="2"/>
  <c r="E16" i="2"/>
  <c r="C16" i="2"/>
  <c r="Q15" i="2"/>
  <c r="O15" i="2"/>
  <c r="M15" i="2"/>
  <c r="K15" i="2"/>
  <c r="I15" i="2"/>
  <c r="G15" i="2"/>
  <c r="E15" i="2"/>
  <c r="C15" i="2"/>
  <c r="Q14" i="2"/>
  <c r="O14" i="2"/>
  <c r="M14" i="2"/>
  <c r="K14" i="2"/>
  <c r="I14" i="2"/>
  <c r="G14" i="2"/>
  <c r="E14" i="2"/>
  <c r="C14" i="2"/>
  <c r="Q13" i="2"/>
  <c r="O13" i="2"/>
  <c r="M13" i="2"/>
  <c r="K13" i="2"/>
  <c r="I13" i="2"/>
  <c r="G13" i="2"/>
  <c r="E13" i="2"/>
  <c r="C13" i="2"/>
  <c r="Q12" i="2"/>
  <c r="O12" i="2"/>
  <c r="M12" i="2"/>
  <c r="K12" i="2"/>
  <c r="I12" i="2"/>
  <c r="G12" i="2"/>
  <c r="E12" i="2"/>
  <c r="C12" i="2"/>
  <c r="Q10" i="2"/>
  <c r="O10" i="2"/>
  <c r="M10" i="2"/>
  <c r="K10" i="2"/>
  <c r="I10" i="2"/>
  <c r="G10" i="2"/>
  <c r="E10" i="2"/>
  <c r="C10" i="2"/>
  <c r="Q9" i="2"/>
  <c r="O9" i="2"/>
  <c r="M9" i="2"/>
  <c r="K9" i="2"/>
  <c r="I9" i="2"/>
  <c r="G9" i="2"/>
  <c r="E9" i="2"/>
  <c r="C9" i="2"/>
  <c r="Q8" i="2"/>
  <c r="O8" i="2"/>
  <c r="M8" i="2"/>
  <c r="K8" i="2"/>
  <c r="I8" i="2"/>
  <c r="G8" i="2"/>
  <c r="E8" i="2"/>
  <c r="C8" i="2"/>
  <c r="Q7" i="2"/>
  <c r="O7" i="2"/>
  <c r="M7" i="2"/>
  <c r="K7" i="2"/>
  <c r="I7" i="2"/>
  <c r="G7" i="2"/>
  <c r="E7" i="2"/>
  <c r="R32" i="1"/>
  <c r="P32" i="1"/>
  <c r="R31" i="1"/>
  <c r="P31" i="1"/>
  <c r="R30" i="1"/>
  <c r="P30" i="1"/>
  <c r="R29" i="1"/>
  <c r="P29" i="1"/>
  <c r="R28" i="1"/>
  <c r="P28" i="1"/>
  <c r="R27" i="1"/>
  <c r="P27" i="1"/>
  <c r="R26" i="1"/>
  <c r="P26" i="1"/>
  <c r="R25" i="1"/>
  <c r="P25" i="1"/>
  <c r="R24" i="1"/>
  <c r="P24" i="1"/>
  <c r="R23" i="1"/>
  <c r="P23" i="1"/>
  <c r="R22" i="1"/>
  <c r="P22" i="1"/>
  <c r="R21" i="1"/>
  <c r="P21" i="1"/>
  <c r="R20" i="1"/>
  <c r="P20" i="1"/>
  <c r="R19" i="1"/>
  <c r="P19" i="1"/>
  <c r="R18" i="1"/>
  <c r="P18" i="1"/>
  <c r="R17" i="1"/>
  <c r="P17" i="1"/>
  <c r="R16" i="1"/>
  <c r="P16" i="1"/>
  <c r="R15" i="1"/>
  <c r="P15" i="1"/>
  <c r="R14" i="1"/>
  <c r="P14" i="1"/>
  <c r="R13" i="1"/>
  <c r="P13" i="1"/>
  <c r="R12" i="1"/>
  <c r="P12" i="1"/>
  <c r="K12" i="1"/>
  <c r="M32" i="1"/>
  <c r="K32" i="1"/>
  <c r="M31" i="1"/>
  <c r="K31" i="1"/>
  <c r="M30" i="1"/>
  <c r="K30" i="1"/>
  <c r="M29" i="1"/>
  <c r="K29" i="1"/>
  <c r="M28" i="1"/>
  <c r="K28" i="1"/>
  <c r="M27" i="1"/>
  <c r="K27" i="1"/>
  <c r="M26" i="1"/>
  <c r="K26" i="1"/>
  <c r="M25" i="1"/>
  <c r="K25" i="1"/>
  <c r="M24" i="1"/>
  <c r="K24" i="1"/>
  <c r="M23" i="1"/>
  <c r="K23" i="1"/>
  <c r="M22" i="1"/>
  <c r="K22" i="1"/>
  <c r="M21" i="1"/>
  <c r="K21" i="1"/>
  <c r="M20" i="1"/>
  <c r="K20" i="1"/>
  <c r="M19" i="1"/>
  <c r="K19" i="1"/>
  <c r="M18" i="1"/>
  <c r="K18" i="1"/>
  <c r="M17" i="1"/>
  <c r="K17" i="1"/>
  <c r="M16" i="1"/>
  <c r="K16" i="1"/>
  <c r="M15" i="1"/>
  <c r="K15" i="1"/>
  <c r="M14" i="1"/>
  <c r="K14" i="1"/>
  <c r="M13" i="1"/>
  <c r="K13" i="1"/>
  <c r="M12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G12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C12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comments1.xml><?xml version="1.0" encoding="utf-8"?>
<comments xmlns="http://schemas.openxmlformats.org/spreadsheetml/2006/main">
  <authors>
    <author>Microsoft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Saisir le nom du courtier</t>
        </r>
      </text>
    </comment>
  </commentList>
</comments>
</file>

<file path=xl/sharedStrings.xml><?xml version="1.0" encoding="utf-8"?>
<sst xmlns="http://schemas.openxmlformats.org/spreadsheetml/2006/main" count="140" uniqueCount="67">
  <si>
    <t>Montant</t>
  </si>
  <si>
    <t>Frais de
 transaction en %</t>
  </si>
  <si>
    <t>Frais 
de transaction 
coût fixe 
en euros</t>
  </si>
  <si>
    <t>Frais de
transaction
en %</t>
  </si>
  <si>
    <t>Cout de 
la transaction
en euros</t>
  </si>
  <si>
    <t>Courtier X</t>
  </si>
  <si>
    <t>De giro</t>
  </si>
  <si>
    <t>Bourse Direct</t>
  </si>
  <si>
    <t>Boursorama</t>
  </si>
  <si>
    <t>Actions</t>
  </si>
  <si>
    <t>ETF</t>
  </si>
  <si>
    <t>Forex</t>
  </si>
  <si>
    <t>Futures</t>
  </si>
  <si>
    <t>CFD</t>
  </si>
  <si>
    <t>Options</t>
  </si>
  <si>
    <t>Warrants</t>
  </si>
  <si>
    <t>Flux des cours en réel euronext</t>
  </si>
  <si>
    <t>Flux des cours en réel Us</t>
  </si>
  <si>
    <t>Droits de garde</t>
  </si>
  <si>
    <t>Abonnement mensuel</t>
  </si>
  <si>
    <t>minimum de transactions par mois</t>
  </si>
  <si>
    <t>Remarques</t>
  </si>
  <si>
    <t>Forfait découverte</t>
  </si>
  <si>
    <t>DeGiro</t>
  </si>
  <si>
    <t>ING</t>
  </si>
  <si>
    <t>Binck</t>
  </si>
  <si>
    <t>Frais de courtage Euronext</t>
  </si>
  <si>
    <t>Frais de courtage marchés Us</t>
  </si>
  <si>
    <t>Frais d'opération annexes</t>
  </si>
  <si>
    <t>Existence de locaux en France</t>
  </si>
  <si>
    <t>Quels sont les produits d'investissement disponibles ?</t>
  </si>
  <si>
    <t xml:space="preserve">A combien s'élèvent les frais de courtage ? </t>
  </si>
  <si>
    <t>Obligations</t>
  </si>
  <si>
    <t xml:space="preserve">Les flux des cours en temps réel sont ils disponibles ? </t>
  </si>
  <si>
    <t>Faut-il s'acquitter d'autres frais ?</t>
  </si>
  <si>
    <t>Est-il possible d'utiliser le Service de Règlement Différé ?</t>
  </si>
  <si>
    <t>quel est le coût de l'utilisation</t>
  </si>
  <si>
    <t xml:space="preserve">Le Service de Règlement Différé ? </t>
  </si>
  <si>
    <t>Plan d'épargne en Actions P.E.A</t>
  </si>
  <si>
    <t>Est il possible d'ouvrir un PEA ?</t>
  </si>
  <si>
    <t>Frais de transferts</t>
  </si>
  <si>
    <t xml:space="preserve">Lieu du siège social </t>
  </si>
  <si>
    <t>Agrément A.M.F</t>
  </si>
  <si>
    <t>Service bancaires</t>
  </si>
  <si>
    <t>Est -il possible de disposer de services bancaires ?</t>
  </si>
  <si>
    <t>Carte bleue</t>
  </si>
  <si>
    <t>La plateforme</t>
  </si>
  <si>
    <t>Qualité et fonctionnalité de la plateforme</t>
  </si>
  <si>
    <t>Rapidité du passage d'ordres</t>
  </si>
  <si>
    <t>Fiabilité des cours en temps réel</t>
  </si>
  <si>
    <t>Existence de compte de démonstration sur différents produits</t>
  </si>
  <si>
    <t>Informations et conseils disponibles</t>
  </si>
  <si>
    <t>Pouvez utiliser des outils d'analyse graphique</t>
  </si>
  <si>
    <t>Accès à des flux d'informations privilégiées d'agence de presse spécialisées</t>
  </si>
  <si>
    <t>Ouvrir un compte courant</t>
  </si>
  <si>
    <t>Quelles sont les autorisations ?</t>
  </si>
  <si>
    <t>Mise à disposition d'outils d'anlyse fondamentale</t>
  </si>
  <si>
    <t>Mise à disposition de consensus d'analystes</t>
  </si>
  <si>
    <t>TABELAU COMPARATIF DES FRAIS DE COURTAGE EN EUROS ET EN POURCENTAGE DU MONTANT GLOBAL</t>
  </si>
  <si>
    <t>CRITERES POUR COMPARER LES DIFFERENTS COURTIERS</t>
  </si>
  <si>
    <t>Boursorama Forfait découvert</t>
  </si>
  <si>
    <t>Boursorama Forfait classic</t>
  </si>
  <si>
    <t>Boursorama Fofait trader</t>
  </si>
  <si>
    <t>Boursorama Forfait ultimate trader</t>
  </si>
  <si>
    <t>Fortuneo Optimum</t>
  </si>
  <si>
    <t>Fortunéo Trader actif minimum 30 ordres par mois</t>
  </si>
  <si>
    <t>Fortunéo Trader minimum 100 ordres par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</si>
</sst>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0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1" fillId="0" borderId="10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0" borderId="16" xfId="0" applyFont="1" applyBorder="1"/>
    <xf numFmtId="0" fontId="4" fillId="0" borderId="12" xfId="0" applyFont="1" applyBorder="1"/>
    <xf numFmtId="0" fontId="4" fillId="0" borderId="17" xfId="0" applyFont="1" applyBorder="1"/>
    <xf numFmtId="0" fontId="4" fillId="0" borderId="16" xfId="0" applyFont="1" applyBorder="1" applyProtection="1">
      <protection locked="0"/>
    </xf>
    <xf numFmtId="0" fontId="4" fillId="0" borderId="12" xfId="0" applyFont="1" applyBorder="1" applyProtection="1"/>
    <xf numFmtId="0" fontId="4" fillId="0" borderId="12" xfId="0" applyFont="1" applyBorder="1" applyProtection="1">
      <protection locked="0"/>
    </xf>
    <xf numFmtId="0" fontId="4" fillId="0" borderId="17" xfId="0" applyFont="1" applyBorder="1" applyProtection="1"/>
    <xf numFmtId="0" fontId="4" fillId="0" borderId="18" xfId="0" applyFont="1" applyBorder="1" applyProtection="1">
      <protection locked="0"/>
    </xf>
    <xf numFmtId="0" fontId="4" fillId="0" borderId="19" xfId="0" applyFont="1" applyBorder="1" applyProtection="1"/>
    <xf numFmtId="0" fontId="4" fillId="0" borderId="19" xfId="0" applyFont="1" applyBorder="1" applyProtection="1">
      <protection locked="0"/>
    </xf>
    <xf numFmtId="0" fontId="4" fillId="0" borderId="20" xfId="0" applyFont="1" applyBorder="1" applyProtection="1"/>
    <xf numFmtId="0" fontId="0" fillId="2" borderId="12" xfId="0" applyFill="1" applyBorder="1"/>
    <xf numFmtId="0" fontId="1" fillId="2" borderId="21" xfId="0" applyFont="1" applyFill="1" applyBorder="1"/>
    <xf numFmtId="0" fontId="4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4" fillId="0" borderId="21" xfId="0" applyFont="1" applyBorder="1"/>
    <xf numFmtId="0" fontId="0" fillId="0" borderId="21" xfId="0" applyBorder="1"/>
    <xf numFmtId="0" fontId="0" fillId="3" borderId="12" xfId="0" applyFill="1" applyBorder="1"/>
    <xf numFmtId="0" fontId="0" fillId="4" borderId="12" xfId="0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6</xdr:row>
      <xdr:rowOff>171450</xdr:rowOff>
    </xdr:from>
    <xdr:to>
      <xdr:col>0</xdr:col>
      <xdr:colOff>614363</xdr:colOff>
      <xdr:row>11</xdr:row>
      <xdr:rowOff>85725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stCxn id="6" idx="2"/>
        </xdr:cNvCxnSpPr>
      </xdr:nvCxnSpPr>
      <xdr:spPr>
        <a:xfrm flipH="1">
          <a:off x="590551" y="1314450"/>
          <a:ext cx="23812" cy="1647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1</xdr:row>
      <xdr:rowOff>66675</xdr:rowOff>
    </xdr:from>
    <xdr:to>
      <xdr:col>1</xdr:col>
      <xdr:colOff>352425</xdr:colOff>
      <xdr:row>6</xdr:row>
      <xdr:rowOff>171450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4300" y="257175"/>
          <a:ext cx="1000125" cy="10572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Saisir le montant de la transaction dans cette colonne</a:t>
          </a:r>
        </a:p>
      </xdr:txBody>
    </xdr:sp>
    <xdr:clientData/>
  </xdr:twoCellAnchor>
  <xdr:twoCellAnchor>
    <xdr:from>
      <xdr:col>1</xdr:col>
      <xdr:colOff>595313</xdr:colOff>
      <xdr:row>15</xdr:row>
      <xdr:rowOff>9526</xdr:rowOff>
    </xdr:from>
    <xdr:to>
      <xdr:col>1</xdr:col>
      <xdr:colOff>619125</xdr:colOff>
      <xdr:row>21</xdr:row>
      <xdr:rowOff>38100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stCxn id="27" idx="0"/>
        </xdr:cNvCxnSpPr>
      </xdr:nvCxnSpPr>
      <xdr:spPr>
        <a:xfrm flipV="1">
          <a:off x="1357313" y="3648076"/>
          <a:ext cx="23812" cy="1171574"/>
        </a:xfrm>
        <a:prstGeom prst="straightConnector1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</xdr:col>
      <xdr:colOff>161925</xdr:colOff>
      <xdr:row>21</xdr:row>
      <xdr:rowOff>38100</xdr:rowOff>
    </xdr:from>
    <xdr:to>
      <xdr:col>2</xdr:col>
      <xdr:colOff>266700</xdr:colOff>
      <xdr:row>28</xdr:row>
      <xdr:rowOff>133350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23925" y="4819650"/>
          <a:ext cx="866775" cy="142875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Saisir dans cette colonne</a:t>
          </a:r>
          <a:r>
            <a:rPr lang="fr-FR" sz="1100" b="1" baseline="0"/>
            <a:t> l</a:t>
          </a:r>
          <a:r>
            <a:rPr lang="fr-FR" sz="1100" b="1"/>
            <a:t>es frais de courtage si exprimés</a:t>
          </a:r>
          <a:r>
            <a:rPr lang="fr-FR" sz="1100" b="1" baseline="0"/>
            <a:t> en %</a:t>
          </a:r>
          <a:endParaRPr lang="fr-FR" sz="1100" b="1"/>
        </a:p>
      </xdr:txBody>
    </xdr:sp>
    <xdr:clientData/>
  </xdr:twoCellAnchor>
  <xdr:twoCellAnchor>
    <xdr:from>
      <xdr:col>3</xdr:col>
      <xdr:colOff>333375</xdr:colOff>
      <xdr:row>11</xdr:row>
      <xdr:rowOff>180975</xdr:rowOff>
    </xdr:from>
    <xdr:to>
      <xdr:col>3</xdr:col>
      <xdr:colOff>333376</xdr:colOff>
      <xdr:row>20</xdr:row>
      <xdr:rowOff>95250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2619375" y="3057525"/>
          <a:ext cx="1" cy="1628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20</xdr:row>
      <xdr:rowOff>76200</xdr:rowOff>
    </xdr:from>
    <xdr:to>
      <xdr:col>5</xdr:col>
      <xdr:colOff>57150</xdr:colOff>
      <xdr:row>24</xdr:row>
      <xdr:rowOff>142875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581275" y="4667250"/>
          <a:ext cx="1285875" cy="82867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Saisir dans cette colonne</a:t>
          </a:r>
          <a:r>
            <a:rPr lang="fr-FR" sz="1100" b="1" baseline="0"/>
            <a:t> l</a:t>
          </a:r>
          <a:r>
            <a:rPr lang="fr-FR" sz="1100" b="1"/>
            <a:t>es frais de courtage si  exprimés</a:t>
          </a:r>
          <a:r>
            <a:rPr lang="fr-FR" sz="1100" b="1" baseline="0"/>
            <a:t> en euros</a:t>
          </a:r>
          <a:endParaRPr lang="fr-FR" sz="1100" b="1"/>
        </a:p>
      </xdr:txBody>
    </xdr:sp>
    <xdr:clientData/>
  </xdr:twoCellAnchor>
  <xdr:twoCellAnchor>
    <xdr:from>
      <xdr:col>3</xdr:col>
      <xdr:colOff>257176</xdr:colOff>
      <xdr:row>3</xdr:row>
      <xdr:rowOff>28575</xdr:rowOff>
    </xdr:from>
    <xdr:to>
      <xdr:col>5</xdr:col>
      <xdr:colOff>28575</xdr:colOff>
      <xdr:row>7</xdr:row>
      <xdr:rowOff>133350</xdr:rowOff>
    </xdr:to>
    <xdr:cxnSp macro="">
      <xdr:nvCxnSpPr>
        <xdr:cNvPr id="38" name="Connecteur droit avec flèch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2543176" y="600075"/>
          <a:ext cx="1295399" cy="876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3</xdr:row>
      <xdr:rowOff>28575</xdr:rowOff>
    </xdr:from>
    <xdr:to>
      <xdr:col>6</xdr:col>
      <xdr:colOff>304800</xdr:colOff>
      <xdr:row>7</xdr:row>
      <xdr:rowOff>123825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3857625" y="600075"/>
          <a:ext cx="1019175" cy="866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3</xdr:row>
      <xdr:rowOff>0</xdr:rowOff>
    </xdr:from>
    <xdr:to>
      <xdr:col>10</xdr:col>
      <xdr:colOff>266700</xdr:colOff>
      <xdr:row>7</xdr:row>
      <xdr:rowOff>123825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5191125" y="571500"/>
          <a:ext cx="2695575" cy="895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628650</xdr:colOff>
      <xdr:row>3</xdr:row>
      <xdr:rowOff>0</xdr:rowOff>
    </xdr:from>
    <xdr:to>
      <xdr:col>15</xdr:col>
      <xdr:colOff>323850</xdr:colOff>
      <xdr:row>7</xdr:row>
      <xdr:rowOff>47625</xdr:rowOff>
    </xdr:to>
    <xdr:cxnSp macro="">
      <xdr:nvCxnSpPr>
        <xdr:cNvPr id="47" name="Connecteur droit avec flèch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5200650" y="571500"/>
          <a:ext cx="5791200" cy="819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0</xdr:row>
      <xdr:rowOff>152400</xdr:rowOff>
    </xdr:from>
    <xdr:to>
      <xdr:col>10</xdr:col>
      <xdr:colOff>266700</xdr:colOff>
      <xdr:row>3</xdr:row>
      <xdr:rowOff>28575</xdr:rowOff>
    </xdr:to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28925" y="152400"/>
          <a:ext cx="5057775" cy="4476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Saisir le nom du courtier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R32"/>
  <sheetViews>
    <sheetView workbookViewId="0">
      <selection activeCell="E30" sqref="E30"/>
    </sheetView>
  </sheetViews>
  <sheetFormatPr baseColWidth="10" defaultRowHeight="15" x14ac:dyDescent="0.25"/>
  <cols>
    <col min="14" max="14" width="26.28515625" customWidth="1"/>
  </cols>
  <sheetData>
    <row r="7" spans="1:18" ht="15.75" thickBot="1" x14ac:dyDescent="0.3"/>
    <row r="8" spans="1:18" ht="15.75" thickBot="1" x14ac:dyDescent="0.3">
      <c r="B8" s="49" t="s">
        <v>6</v>
      </c>
      <c r="C8" s="50"/>
      <c r="D8" s="50"/>
      <c r="E8" s="51"/>
      <c r="F8" s="49" t="s">
        <v>7</v>
      </c>
      <c r="G8" s="50"/>
      <c r="H8" s="50"/>
      <c r="I8" s="51"/>
      <c r="J8" s="49" t="s">
        <v>8</v>
      </c>
      <c r="K8" s="50"/>
      <c r="L8" s="50"/>
      <c r="M8" s="51"/>
      <c r="N8" s="20"/>
      <c r="O8" s="49" t="s">
        <v>5</v>
      </c>
      <c r="P8" s="50"/>
      <c r="Q8" s="50"/>
      <c r="R8" s="51"/>
    </row>
    <row r="9" spans="1:18" ht="75" x14ac:dyDescent="0.25">
      <c r="B9" s="14" t="s">
        <v>1</v>
      </c>
      <c r="C9" s="15" t="s">
        <v>4</v>
      </c>
      <c r="D9" s="15" t="s">
        <v>2</v>
      </c>
      <c r="E9" s="16" t="s">
        <v>3</v>
      </c>
      <c r="F9" s="14" t="s">
        <v>1</v>
      </c>
      <c r="G9" s="15" t="s">
        <v>4</v>
      </c>
      <c r="H9" s="15" t="s">
        <v>2</v>
      </c>
      <c r="I9" s="16" t="s">
        <v>3</v>
      </c>
      <c r="J9" s="14" t="s">
        <v>1</v>
      </c>
      <c r="K9" s="15" t="s">
        <v>4</v>
      </c>
      <c r="L9" s="15" t="s">
        <v>2</v>
      </c>
      <c r="M9" s="16" t="s">
        <v>3</v>
      </c>
      <c r="N9" s="15" t="s">
        <v>21</v>
      </c>
      <c r="O9" s="14" t="s">
        <v>1</v>
      </c>
      <c r="P9" s="15" t="s">
        <v>4</v>
      </c>
      <c r="Q9" s="15" t="s">
        <v>2</v>
      </c>
      <c r="R9" s="16" t="s">
        <v>3</v>
      </c>
    </row>
    <row r="10" spans="1:18" x14ac:dyDescent="0.25">
      <c r="B10" s="1"/>
      <c r="C10" s="2"/>
      <c r="D10" s="2"/>
      <c r="E10" s="3"/>
      <c r="F10" s="1"/>
      <c r="G10" s="2"/>
      <c r="H10" s="2"/>
      <c r="I10" s="3"/>
      <c r="J10" s="1"/>
      <c r="K10" s="2"/>
      <c r="L10" s="2"/>
      <c r="M10" s="3"/>
      <c r="N10" s="2"/>
      <c r="O10" s="1"/>
      <c r="P10" s="2"/>
      <c r="Q10" s="2"/>
      <c r="R10" s="3"/>
    </row>
    <row r="11" spans="1:18" x14ac:dyDescent="0.25">
      <c r="A11" t="s">
        <v>0</v>
      </c>
      <c r="B11" s="1"/>
      <c r="C11" s="2"/>
      <c r="D11" s="2"/>
      <c r="E11" s="3"/>
      <c r="F11" s="1"/>
      <c r="G11" s="2"/>
      <c r="H11" s="2"/>
      <c r="I11" s="3"/>
      <c r="J11" s="1"/>
      <c r="K11" s="2"/>
      <c r="L11" s="2"/>
      <c r="M11" s="3"/>
      <c r="N11" s="2"/>
      <c r="O11" s="1"/>
      <c r="P11" s="2"/>
      <c r="Q11" s="2"/>
      <c r="R11" s="3"/>
    </row>
    <row r="12" spans="1:18" x14ac:dyDescent="0.25">
      <c r="A12" s="13">
        <v>499</v>
      </c>
      <c r="B12" s="9">
        <v>0.04</v>
      </c>
      <c r="C12" s="5">
        <f>$A$12*B12/100</f>
        <v>0.1996</v>
      </c>
      <c r="D12" s="11">
        <v>0.25</v>
      </c>
      <c r="E12" s="3">
        <f>(D12/$A$12)*100</f>
        <v>5.0100200400801598E-2</v>
      </c>
      <c r="F12" s="9"/>
      <c r="G12" s="5">
        <f>$A$12*F12/100</f>
        <v>0</v>
      </c>
      <c r="H12" s="11">
        <v>0.99</v>
      </c>
      <c r="I12" s="7">
        <f>(H12/$A$12)*100</f>
        <v>0.19839679358717435</v>
      </c>
      <c r="J12" s="9"/>
      <c r="K12" s="5">
        <f>$A$12*J12/100</f>
        <v>0</v>
      </c>
      <c r="L12" s="11">
        <v>1.99</v>
      </c>
      <c r="M12" s="7">
        <f>(L12/$A$12)*100</f>
        <v>0.39879759519038077</v>
      </c>
      <c r="N12" s="5" t="s">
        <v>22</v>
      </c>
      <c r="O12" s="9"/>
      <c r="P12" s="5">
        <f>$A$12*O12/100</f>
        <v>0</v>
      </c>
      <c r="Q12" s="11"/>
      <c r="R12" s="7">
        <f>(Q12/$A$12)*100</f>
        <v>0</v>
      </c>
    </row>
    <row r="13" spans="1:18" x14ac:dyDescent="0.25">
      <c r="A13" s="13">
        <v>501</v>
      </c>
      <c r="B13" s="9">
        <v>0.04</v>
      </c>
      <c r="C13" s="5">
        <f>$A$13*B13/100</f>
        <v>0.20039999999999999</v>
      </c>
      <c r="D13" s="11">
        <v>0.25</v>
      </c>
      <c r="E13" s="3">
        <f>(D13/$A$13)*100</f>
        <v>4.9900199600798396E-2</v>
      </c>
      <c r="F13" s="9"/>
      <c r="G13" s="5">
        <f>$A$13*F13/100</f>
        <v>0</v>
      </c>
      <c r="H13" s="11">
        <v>1.9</v>
      </c>
      <c r="I13" s="7">
        <f>(H13/$A$13)*100</f>
        <v>0.37924151696606789</v>
      </c>
      <c r="J13" s="9">
        <v>0.6</v>
      </c>
      <c r="K13" s="5">
        <f>$A$13*J13/100</f>
        <v>3.0059999999999998</v>
      </c>
      <c r="L13" s="11"/>
      <c r="M13" s="7">
        <f>(L13/$A$13)*100</f>
        <v>0</v>
      </c>
      <c r="N13" s="5"/>
      <c r="O13" s="9"/>
      <c r="P13" s="5">
        <f>$A$13*O13/100</f>
        <v>0</v>
      </c>
      <c r="Q13" s="11"/>
      <c r="R13" s="7">
        <f>(Q13/$A$13)*100</f>
        <v>0</v>
      </c>
    </row>
    <row r="14" spans="1:18" x14ac:dyDescent="0.25">
      <c r="A14" s="13">
        <v>300</v>
      </c>
      <c r="B14" s="9">
        <v>0.04</v>
      </c>
      <c r="C14" s="5">
        <f>$A$14*B14/100</f>
        <v>0.12</v>
      </c>
      <c r="D14" s="11">
        <v>0.25</v>
      </c>
      <c r="E14" s="3">
        <f>(D14/$A$14)*100</f>
        <v>8.3333333333333343E-2</v>
      </c>
      <c r="F14" s="9"/>
      <c r="G14" s="5">
        <f>$A$14*F14/100</f>
        <v>0</v>
      </c>
      <c r="H14" s="11">
        <v>0.99</v>
      </c>
      <c r="I14" s="7">
        <f>(H14/$A$14)*100</f>
        <v>0.33</v>
      </c>
      <c r="J14" s="9"/>
      <c r="K14" s="5">
        <f>$A$14*J14/100</f>
        <v>0</v>
      </c>
      <c r="L14" s="11">
        <v>1.99</v>
      </c>
      <c r="M14" s="7">
        <f>(L14/$A$14)*100</f>
        <v>0.66333333333333333</v>
      </c>
      <c r="N14" s="5"/>
      <c r="O14" s="9"/>
      <c r="P14" s="5">
        <f>$A$14*O14/100</f>
        <v>0</v>
      </c>
      <c r="Q14" s="11"/>
      <c r="R14" s="7">
        <f>(Q14/$A$14)*100</f>
        <v>0</v>
      </c>
    </row>
    <row r="15" spans="1:18" x14ac:dyDescent="0.25">
      <c r="A15" s="13">
        <v>400</v>
      </c>
      <c r="B15" s="9">
        <v>0.04</v>
      </c>
      <c r="C15" s="5">
        <f>$A$15*B15/100</f>
        <v>0.16</v>
      </c>
      <c r="D15" s="11">
        <v>0.25</v>
      </c>
      <c r="E15" s="3">
        <f>(D15/$A$15)*100</f>
        <v>6.25E-2</v>
      </c>
      <c r="F15" s="9"/>
      <c r="G15" s="5">
        <f>$A$15*F15/100</f>
        <v>0</v>
      </c>
      <c r="H15" s="11">
        <v>0.99</v>
      </c>
      <c r="I15" s="7">
        <f>(H15/$A$15)*100</f>
        <v>0.24749999999999997</v>
      </c>
      <c r="J15" s="9"/>
      <c r="K15" s="5">
        <f>$A$15*J15/100</f>
        <v>0</v>
      </c>
      <c r="L15" s="11">
        <v>1.99</v>
      </c>
      <c r="M15" s="7">
        <f>(L15/$A$15)*100</f>
        <v>0.49750000000000005</v>
      </c>
      <c r="N15" s="5"/>
      <c r="O15" s="9"/>
      <c r="P15" s="5">
        <f>$A$15*O15/100</f>
        <v>0</v>
      </c>
      <c r="Q15" s="11"/>
      <c r="R15" s="7">
        <f>(Q15/$A$15)*100</f>
        <v>0</v>
      </c>
    </row>
    <row r="16" spans="1:18" x14ac:dyDescent="0.25">
      <c r="A16" s="13">
        <v>499</v>
      </c>
      <c r="B16" s="9">
        <v>0.04</v>
      </c>
      <c r="C16" s="5">
        <f>$A$16*B16/100</f>
        <v>0.1996</v>
      </c>
      <c r="D16" s="11">
        <v>0.25</v>
      </c>
      <c r="E16" s="3">
        <f>(D16/$A$16)*100</f>
        <v>5.0100200400801598E-2</v>
      </c>
      <c r="F16" s="9"/>
      <c r="G16" s="5">
        <f>$A$16*F16/100</f>
        <v>0</v>
      </c>
      <c r="H16" s="11">
        <v>0.99</v>
      </c>
      <c r="I16" s="7">
        <f>(H16/$A$16)*100</f>
        <v>0.19839679358717435</v>
      </c>
      <c r="J16" s="9"/>
      <c r="K16" s="5">
        <f>$A$16*J16/100</f>
        <v>0</v>
      </c>
      <c r="L16" s="11">
        <v>1.99</v>
      </c>
      <c r="M16" s="7">
        <f>(L16/$A$16)*100</f>
        <v>0.39879759519038077</v>
      </c>
      <c r="N16" s="5"/>
      <c r="O16" s="9"/>
      <c r="P16" s="5">
        <f>$A$16*O16/100</f>
        <v>0</v>
      </c>
      <c r="Q16" s="11"/>
      <c r="R16" s="7">
        <f>(Q16/$A$16)*100</f>
        <v>0</v>
      </c>
    </row>
    <row r="17" spans="1:18" x14ac:dyDescent="0.25">
      <c r="A17" s="13">
        <v>501</v>
      </c>
      <c r="B17" s="9"/>
      <c r="C17" s="5">
        <f>$A$17*B17/100</f>
        <v>0</v>
      </c>
      <c r="D17" s="11"/>
      <c r="E17" s="3">
        <f>(D17/$A$17)*100</f>
        <v>0</v>
      </c>
      <c r="F17" s="9"/>
      <c r="G17" s="5">
        <f>$A$17*F17/100</f>
        <v>0</v>
      </c>
      <c r="H17" s="11">
        <v>1.9</v>
      </c>
      <c r="I17" s="7">
        <f>(H17/$A$17)*100</f>
        <v>0.37924151696606789</v>
      </c>
      <c r="J17" s="9">
        <v>0.6</v>
      </c>
      <c r="K17" s="5">
        <f>$A$17*J17/100</f>
        <v>3.0059999999999998</v>
      </c>
      <c r="L17" s="11"/>
      <c r="M17" s="7">
        <f>(L17/$A$17)*100</f>
        <v>0</v>
      </c>
      <c r="N17" s="5"/>
      <c r="O17" s="9"/>
      <c r="P17" s="5">
        <f>$A$17*O17/100</f>
        <v>0</v>
      </c>
      <c r="Q17" s="11"/>
      <c r="R17" s="7">
        <f>(Q17/$A$17)*100</f>
        <v>0</v>
      </c>
    </row>
    <row r="18" spans="1:18" x14ac:dyDescent="0.25">
      <c r="A18" s="13">
        <v>599</v>
      </c>
      <c r="B18" s="9"/>
      <c r="C18" s="5">
        <f>$A$18*B18/100</f>
        <v>0</v>
      </c>
      <c r="D18" s="11"/>
      <c r="E18" s="3">
        <f>(D18/$A$18)*100</f>
        <v>0</v>
      </c>
      <c r="F18" s="9"/>
      <c r="G18" s="5">
        <f>$A$18*F18/100</f>
        <v>0</v>
      </c>
      <c r="H18" s="11">
        <v>1.9</v>
      </c>
      <c r="I18" s="7">
        <f>(H18/$A$18)*100</f>
        <v>0.31719532554257091</v>
      </c>
      <c r="J18" s="9"/>
      <c r="K18" s="5">
        <f>$A$18*J18/100</f>
        <v>0</v>
      </c>
      <c r="L18" s="11"/>
      <c r="M18" s="7">
        <f>(L18/$A$18)*100</f>
        <v>0</v>
      </c>
      <c r="N18" s="5"/>
      <c r="O18" s="9"/>
      <c r="P18" s="5">
        <f>$A$18*O18/100</f>
        <v>0</v>
      </c>
      <c r="Q18" s="11"/>
      <c r="R18" s="7">
        <f>(Q18/$A$18)*100</f>
        <v>0</v>
      </c>
    </row>
    <row r="19" spans="1:18" x14ac:dyDescent="0.25">
      <c r="A19" s="13">
        <v>601</v>
      </c>
      <c r="B19" s="9"/>
      <c r="C19" s="5">
        <f>$A$19*B19/100</f>
        <v>0</v>
      </c>
      <c r="D19" s="11"/>
      <c r="E19" s="3">
        <f>(D19/$A$19)*100</f>
        <v>0</v>
      </c>
      <c r="F19" s="9"/>
      <c r="G19" s="5">
        <f>$A$19*F19/100</f>
        <v>0</v>
      </c>
      <c r="H19" s="11">
        <v>1.9</v>
      </c>
      <c r="I19" s="7">
        <f>(H19/$A$19)*100</f>
        <v>0.31613976705490848</v>
      </c>
      <c r="J19" s="9"/>
      <c r="K19" s="5">
        <f>$A$19*J19/100</f>
        <v>0</v>
      </c>
      <c r="L19" s="11"/>
      <c r="M19" s="7">
        <f>(L19/$A$19)*100</f>
        <v>0</v>
      </c>
      <c r="N19" s="5"/>
      <c r="O19" s="9"/>
      <c r="P19" s="5">
        <f>$A$19*O19/100</f>
        <v>0</v>
      </c>
      <c r="Q19" s="11"/>
      <c r="R19" s="7">
        <f>(Q19/$A$19)*100</f>
        <v>0</v>
      </c>
    </row>
    <row r="20" spans="1:18" x14ac:dyDescent="0.25">
      <c r="A20" s="13">
        <v>699</v>
      </c>
      <c r="B20" s="9"/>
      <c r="C20" s="5">
        <f>$A$20*B20/100</f>
        <v>0</v>
      </c>
      <c r="D20" s="11"/>
      <c r="E20" s="3">
        <f>(D20/$A$20)*100</f>
        <v>0</v>
      </c>
      <c r="F20" s="9"/>
      <c r="G20" s="5">
        <f>$A$20*F20/100</f>
        <v>0</v>
      </c>
      <c r="H20" s="11">
        <v>1.9</v>
      </c>
      <c r="I20" s="7">
        <f>(H20/$A$20)*100</f>
        <v>0.27181688125894132</v>
      </c>
      <c r="J20" s="9"/>
      <c r="K20" s="5">
        <f>$A$20*J20/100</f>
        <v>0</v>
      </c>
      <c r="L20" s="11"/>
      <c r="M20" s="7">
        <f>(L20/$A$20)*100</f>
        <v>0</v>
      </c>
      <c r="N20" s="5"/>
      <c r="O20" s="9"/>
      <c r="P20" s="5">
        <f>$A$20*O20/100</f>
        <v>0</v>
      </c>
      <c r="Q20" s="11"/>
      <c r="R20" s="7">
        <f>(Q20/$A$20)*100</f>
        <v>0</v>
      </c>
    </row>
    <row r="21" spans="1:18" x14ac:dyDescent="0.25">
      <c r="A21" s="13">
        <v>701</v>
      </c>
      <c r="B21" s="9"/>
      <c r="C21" s="5">
        <f>$A$21*B21/100</f>
        <v>0</v>
      </c>
      <c r="D21" s="11"/>
      <c r="E21" s="3">
        <f>(D21/$A$21)*100</f>
        <v>0</v>
      </c>
      <c r="F21" s="9"/>
      <c r="G21" s="5">
        <f>$A$21*F21/100</f>
        <v>0</v>
      </c>
      <c r="H21" s="11">
        <v>1.9</v>
      </c>
      <c r="I21" s="7">
        <f>(H21/$A$21)*100</f>
        <v>0.27104136947218255</v>
      </c>
      <c r="J21" s="9"/>
      <c r="K21" s="5">
        <f>$A$21*J21/100</f>
        <v>0</v>
      </c>
      <c r="L21" s="11"/>
      <c r="M21" s="7">
        <f>(L21/$A$21)*100</f>
        <v>0</v>
      </c>
      <c r="N21" s="5"/>
      <c r="O21" s="9"/>
      <c r="P21" s="5">
        <f>$A$21*O21/100</f>
        <v>0</v>
      </c>
      <c r="Q21" s="11"/>
      <c r="R21" s="7">
        <f>(Q21/$A$21)*100</f>
        <v>0</v>
      </c>
    </row>
    <row r="22" spans="1:18" x14ac:dyDescent="0.25">
      <c r="A22" s="13">
        <v>799</v>
      </c>
      <c r="B22" s="9"/>
      <c r="C22" s="5">
        <f>$A$22*B22/100</f>
        <v>0</v>
      </c>
      <c r="D22" s="11"/>
      <c r="E22" s="3">
        <f>(D22/$A$22)*100</f>
        <v>0</v>
      </c>
      <c r="F22" s="9"/>
      <c r="G22" s="5">
        <f>$A$22*F22/100</f>
        <v>0</v>
      </c>
      <c r="H22" s="11">
        <v>1.9</v>
      </c>
      <c r="I22" s="7">
        <f>(H22/$A$22)*100</f>
        <v>0.23779724655819773</v>
      </c>
      <c r="J22" s="9"/>
      <c r="K22" s="5">
        <f>$A$22*J22/100</f>
        <v>0</v>
      </c>
      <c r="L22" s="11"/>
      <c r="M22" s="7">
        <f>(L22/$A$22)*100</f>
        <v>0</v>
      </c>
      <c r="N22" s="5"/>
      <c r="O22" s="9"/>
      <c r="P22" s="5">
        <f>$A$22*O22/100</f>
        <v>0</v>
      </c>
      <c r="Q22" s="11"/>
      <c r="R22" s="7">
        <f>(Q22/$A$22)*100</f>
        <v>0</v>
      </c>
    </row>
    <row r="23" spans="1:18" x14ac:dyDescent="0.25">
      <c r="A23" s="13">
        <v>801</v>
      </c>
      <c r="B23" s="9"/>
      <c r="C23" s="5">
        <f>$A$23*B23/100</f>
        <v>0</v>
      </c>
      <c r="D23" s="11"/>
      <c r="E23" s="3">
        <f>(D23/$A$23)*100</f>
        <v>0</v>
      </c>
      <c r="F23" s="9"/>
      <c r="G23" s="5">
        <f>$A$23*F23/100</f>
        <v>0</v>
      </c>
      <c r="H23" s="11">
        <v>1.9</v>
      </c>
      <c r="I23" s="7">
        <f>(H23/$A$23)*100</f>
        <v>0.23720349563046192</v>
      </c>
      <c r="J23" s="9"/>
      <c r="K23" s="5">
        <f>$A$23*J23/100</f>
        <v>0</v>
      </c>
      <c r="L23" s="11"/>
      <c r="M23" s="7">
        <f>(L23/$A$23)*100</f>
        <v>0</v>
      </c>
      <c r="N23" s="5"/>
      <c r="O23" s="9"/>
      <c r="P23" s="5">
        <f>$A$23*O23/100</f>
        <v>0</v>
      </c>
      <c r="Q23" s="11"/>
      <c r="R23" s="7">
        <f>(Q23/$A$23)*100</f>
        <v>0</v>
      </c>
    </row>
    <row r="24" spans="1:18" x14ac:dyDescent="0.25">
      <c r="A24" s="13">
        <v>899</v>
      </c>
      <c r="B24" s="9"/>
      <c r="C24" s="5">
        <f>$A$24*B24/100</f>
        <v>0</v>
      </c>
      <c r="D24" s="11"/>
      <c r="E24" s="3">
        <f>(D24/$A$24)*100</f>
        <v>0</v>
      </c>
      <c r="F24" s="9"/>
      <c r="G24" s="5">
        <f>$A$24*F24/100</f>
        <v>0</v>
      </c>
      <c r="H24" s="11">
        <v>1.9</v>
      </c>
      <c r="I24" s="7">
        <f>(H24/$A$24)*100</f>
        <v>0.21134593993325915</v>
      </c>
      <c r="J24" s="9"/>
      <c r="K24" s="5">
        <f>$A$24*J24/100</f>
        <v>0</v>
      </c>
      <c r="L24" s="11"/>
      <c r="M24" s="7">
        <f>(L24/$A$24)*100</f>
        <v>0</v>
      </c>
      <c r="N24" s="5"/>
      <c r="O24" s="9"/>
      <c r="P24" s="5">
        <f>$A$24*O24/100</f>
        <v>0</v>
      </c>
      <c r="Q24" s="11"/>
      <c r="R24" s="7">
        <f>(Q24/$A$24)*100</f>
        <v>0</v>
      </c>
    </row>
    <row r="25" spans="1:18" x14ac:dyDescent="0.25">
      <c r="A25" s="13">
        <v>901</v>
      </c>
      <c r="B25" s="9"/>
      <c r="C25" s="5">
        <f>$A$25*B25/100</f>
        <v>0</v>
      </c>
      <c r="D25" s="11"/>
      <c r="E25" s="3">
        <f>(D25/$A$25)*100</f>
        <v>0</v>
      </c>
      <c r="F25" s="9"/>
      <c r="G25" s="5">
        <f>$A$25*F25/100</f>
        <v>0</v>
      </c>
      <c r="H25" s="11">
        <v>1.9</v>
      </c>
      <c r="I25" s="7">
        <f>(H25/$A$25)*100</f>
        <v>0.21087680355160932</v>
      </c>
      <c r="J25" s="9"/>
      <c r="K25" s="5">
        <f>$A$25*J25/100</f>
        <v>0</v>
      </c>
      <c r="L25" s="11"/>
      <c r="M25" s="7">
        <f>(L25/$A$25)*100</f>
        <v>0</v>
      </c>
      <c r="N25" s="5"/>
      <c r="O25" s="9"/>
      <c r="P25" s="5">
        <f>$A$25*O25/100</f>
        <v>0</v>
      </c>
      <c r="Q25" s="11"/>
      <c r="R25" s="7">
        <f>(Q25/$A$25)*100</f>
        <v>0</v>
      </c>
    </row>
    <row r="26" spans="1:18" x14ac:dyDescent="0.25">
      <c r="A26" s="13">
        <v>999</v>
      </c>
      <c r="B26" s="9"/>
      <c r="C26" s="5">
        <f>$A$26*B26/100</f>
        <v>0</v>
      </c>
      <c r="D26" s="11"/>
      <c r="E26" s="3">
        <f>(D26/$A$26)*100</f>
        <v>0</v>
      </c>
      <c r="F26" s="9"/>
      <c r="G26" s="5">
        <f>$A$26*F26/100</f>
        <v>0</v>
      </c>
      <c r="H26" s="11">
        <v>1.9</v>
      </c>
      <c r="I26" s="7">
        <f>(H26/$A$26)*100</f>
        <v>0.19019019019019018</v>
      </c>
      <c r="J26" s="9"/>
      <c r="K26" s="5">
        <f>$A$26*J26/100</f>
        <v>0</v>
      </c>
      <c r="L26" s="11">
        <v>5.5</v>
      </c>
      <c r="M26" s="7">
        <f>(L26/$A$26)*100</f>
        <v>0.55055055055055058</v>
      </c>
      <c r="N26" s="5"/>
      <c r="O26" s="9"/>
      <c r="P26" s="5">
        <f>$A$26*O26/100</f>
        <v>0</v>
      </c>
      <c r="Q26" s="11"/>
      <c r="R26" s="7">
        <f>(Q26/$A$26)*100</f>
        <v>0</v>
      </c>
    </row>
    <row r="27" spans="1:18" x14ac:dyDescent="0.25">
      <c r="A27" s="13">
        <v>1001</v>
      </c>
      <c r="B27" s="9"/>
      <c r="C27" s="5">
        <f>$A$27*B27/100</f>
        <v>0</v>
      </c>
      <c r="D27" s="11"/>
      <c r="E27" s="3">
        <f>(D27/$A$27)*100</f>
        <v>0</v>
      </c>
      <c r="F27" s="9"/>
      <c r="G27" s="5">
        <f>$A$27*F27/100</f>
        <v>0</v>
      </c>
      <c r="H27" s="11">
        <v>2.9</v>
      </c>
      <c r="I27" s="7">
        <f>(H27/$A$27)*100</f>
        <v>0.28971028971028973</v>
      </c>
      <c r="J27" s="9"/>
      <c r="K27" s="5">
        <f>$A$27*J27/100</f>
        <v>0</v>
      </c>
      <c r="L27" s="11"/>
      <c r="M27" s="7">
        <f>(L27/$A$27)*100</f>
        <v>0</v>
      </c>
      <c r="N27" s="5"/>
      <c r="O27" s="9"/>
      <c r="P27" s="5">
        <f>$A$27*O27/100</f>
        <v>0</v>
      </c>
      <c r="Q27" s="11"/>
      <c r="R27" s="7">
        <f>(Q27/$A$27)*100</f>
        <v>0</v>
      </c>
    </row>
    <row r="28" spans="1:18" x14ac:dyDescent="0.25">
      <c r="A28" s="13">
        <v>1999</v>
      </c>
      <c r="B28" s="9"/>
      <c r="C28" s="5">
        <f>$A$28*B28/100</f>
        <v>0</v>
      </c>
      <c r="D28" s="11"/>
      <c r="E28" s="3">
        <f>(D28/$A$28)*100</f>
        <v>0</v>
      </c>
      <c r="F28" s="9"/>
      <c r="G28" s="5">
        <f>$A$28*F28/100</f>
        <v>0</v>
      </c>
      <c r="H28" s="11">
        <v>2.9</v>
      </c>
      <c r="I28" s="7">
        <f>(H28/$A$28)*100</f>
        <v>0.14507253626813407</v>
      </c>
      <c r="J28" s="9"/>
      <c r="K28" s="5">
        <f>$A$28*J28/100</f>
        <v>0</v>
      </c>
      <c r="L28" s="11"/>
      <c r="M28" s="7">
        <f>(L28/$A$28)*100</f>
        <v>0</v>
      </c>
      <c r="N28" s="5"/>
      <c r="O28" s="9"/>
      <c r="P28" s="5">
        <f>$A$28*O28/100</f>
        <v>0</v>
      </c>
      <c r="Q28" s="11"/>
      <c r="R28" s="7">
        <f>(Q28/$A$28)*100</f>
        <v>0</v>
      </c>
    </row>
    <row r="29" spans="1:18" x14ac:dyDescent="0.25">
      <c r="A29" s="13">
        <v>2001</v>
      </c>
      <c r="B29" s="9"/>
      <c r="C29" s="5">
        <f>$A$29*B29/100</f>
        <v>0</v>
      </c>
      <c r="D29" s="11"/>
      <c r="E29" s="3">
        <f>(D29/$A$29)*100</f>
        <v>0</v>
      </c>
      <c r="F29" s="9"/>
      <c r="G29" s="5">
        <f>$A$29*F29/100</f>
        <v>0</v>
      </c>
      <c r="H29" s="11">
        <v>3.8</v>
      </c>
      <c r="I29" s="7">
        <f>(H29/$A$29)*100</f>
        <v>0.18990504747626186</v>
      </c>
      <c r="J29" s="9"/>
      <c r="K29" s="5">
        <f>$A$29*J29/100</f>
        <v>0</v>
      </c>
      <c r="L29" s="11"/>
      <c r="M29" s="7">
        <f>(L29/$A$29)*100</f>
        <v>0</v>
      </c>
      <c r="N29" s="5"/>
      <c r="O29" s="9"/>
      <c r="P29" s="5">
        <f>$A$29*O29/100</f>
        <v>0</v>
      </c>
      <c r="Q29" s="11"/>
      <c r="R29" s="7">
        <f>(Q29/$A$29)*100</f>
        <v>0</v>
      </c>
    </row>
    <row r="30" spans="1:18" x14ac:dyDescent="0.25">
      <c r="A30" s="13">
        <v>2999</v>
      </c>
      <c r="B30" s="9"/>
      <c r="C30" s="5">
        <f>$A$30*B30/100</f>
        <v>0</v>
      </c>
      <c r="D30" s="11"/>
      <c r="E30" s="3">
        <f>(D30/$A$30)*100</f>
        <v>0</v>
      </c>
      <c r="F30" s="9"/>
      <c r="G30" s="5">
        <f>$A$30*F30/100</f>
        <v>0</v>
      </c>
      <c r="H30" s="11">
        <v>3.8</v>
      </c>
      <c r="I30" s="7">
        <f>(H30/$A$30)*100</f>
        <v>0.12670890296765588</v>
      </c>
      <c r="J30" s="9"/>
      <c r="K30" s="5">
        <f>$A$30*J30/100</f>
        <v>0</v>
      </c>
      <c r="L30" s="11"/>
      <c r="M30" s="7">
        <f>(L30/$A$30)*100</f>
        <v>0</v>
      </c>
      <c r="N30" s="5"/>
      <c r="O30" s="9"/>
      <c r="P30" s="5">
        <f>$A$30*O30/100</f>
        <v>0</v>
      </c>
      <c r="Q30" s="11"/>
      <c r="R30" s="7">
        <f>(Q30/$A$30)*100</f>
        <v>0</v>
      </c>
    </row>
    <row r="31" spans="1:18" x14ac:dyDescent="0.25">
      <c r="A31" s="13">
        <v>4001</v>
      </c>
      <c r="B31" s="9"/>
      <c r="C31" s="5">
        <f>$A$31*B31/100</f>
        <v>0</v>
      </c>
      <c r="D31" s="11"/>
      <c r="E31" s="3">
        <f>(D31/$A$31)*100</f>
        <v>0</v>
      </c>
      <c r="F31" s="9"/>
      <c r="G31" s="5">
        <f>$A$31*F31/100</f>
        <v>0</v>
      </c>
      <c r="H31" s="11">
        <v>3.8</v>
      </c>
      <c r="I31" s="7">
        <f>(H31/$A$31)*100</f>
        <v>9.4976255936015996E-2</v>
      </c>
      <c r="J31" s="9"/>
      <c r="K31" s="5">
        <f>$A$31*J31/100</f>
        <v>0</v>
      </c>
      <c r="L31" s="11"/>
      <c r="M31" s="7">
        <f>(L31/$A$31)*100</f>
        <v>0</v>
      </c>
      <c r="N31" s="5"/>
      <c r="O31" s="9"/>
      <c r="P31" s="5">
        <f>$A$31*O31/100</f>
        <v>0</v>
      </c>
      <c r="Q31" s="11"/>
      <c r="R31" s="7">
        <f>(Q31/$A$31)*100</f>
        <v>0</v>
      </c>
    </row>
    <row r="32" spans="1:18" ht="15.75" thickBot="1" x14ac:dyDescent="0.3">
      <c r="A32" s="13">
        <v>4500</v>
      </c>
      <c r="B32" s="10"/>
      <c r="C32" s="6">
        <f>$A$32*B32/100</f>
        <v>0</v>
      </c>
      <c r="D32" s="12"/>
      <c r="E32" s="4">
        <f>(D32/$A$32)*100</f>
        <v>0</v>
      </c>
      <c r="F32" s="10">
        <v>0.09</v>
      </c>
      <c r="G32" s="6">
        <f>$A$32*F32/100</f>
        <v>4.05</v>
      </c>
      <c r="H32" s="12"/>
      <c r="I32" s="8">
        <f>(H32/$A$32)*100</f>
        <v>0</v>
      </c>
      <c r="J32" s="10"/>
      <c r="K32" s="6">
        <f>$A$32*J32/100</f>
        <v>0</v>
      </c>
      <c r="L32" s="12"/>
      <c r="M32" s="8">
        <f>(L32/$A$32)*100</f>
        <v>0</v>
      </c>
      <c r="N32" s="6"/>
      <c r="O32" s="10"/>
      <c r="P32" s="6">
        <f>$A$32*O32/100</f>
        <v>0</v>
      </c>
      <c r="Q32" s="12"/>
      <c r="R32" s="8">
        <f>(Q32/$A$32)*100</f>
        <v>0</v>
      </c>
    </row>
  </sheetData>
  <sheetProtection selectLockedCells="1"/>
  <mergeCells count="4">
    <mergeCell ref="B8:E8"/>
    <mergeCell ref="F8:I8"/>
    <mergeCell ref="J8:M8"/>
    <mergeCell ref="O8:R8"/>
  </mergeCells>
  <pageMargins left="0.7" right="0.7" top="0.75" bottom="0.75" header="0.3" footer="0.3"/>
  <pageSetup paperSize="9" orientation="portrait" horizontalDpi="4294967294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"/>
  <sheetViews>
    <sheetView tabSelected="1" topLeftCell="A16" zoomScaleNormal="100" workbookViewId="0">
      <pane xSplit="1" topLeftCell="O1" activePane="topRight" state="frozen"/>
      <selection pane="topRight" activeCell="AF12" sqref="AF12"/>
    </sheetView>
  </sheetViews>
  <sheetFormatPr baseColWidth="10" defaultRowHeight="15" x14ac:dyDescent="0.25"/>
  <cols>
    <col min="2" max="21" width="8.42578125" customWidth="1"/>
    <col min="22" max="25" width="8.7109375" customWidth="1"/>
    <col min="26" max="29" width="9" customWidth="1"/>
  </cols>
  <sheetData>
    <row r="1" spans="1:45" ht="18.75" x14ac:dyDescent="0.25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45" ht="15.75" thickBot="1" x14ac:dyDescent="0.3"/>
    <row r="3" spans="1:45" ht="15.75" thickBot="1" x14ac:dyDescent="0.3">
      <c r="B3" s="53" t="s">
        <v>60</v>
      </c>
      <c r="C3" s="54"/>
      <c r="D3" s="54"/>
      <c r="E3" s="55"/>
      <c r="F3" s="49" t="s">
        <v>61</v>
      </c>
      <c r="G3" s="50"/>
      <c r="H3" s="50"/>
      <c r="I3" s="51"/>
      <c r="J3" s="49" t="s">
        <v>62</v>
      </c>
      <c r="K3" s="50"/>
      <c r="L3" s="50"/>
      <c r="M3" s="51"/>
      <c r="N3" s="49" t="s">
        <v>63</v>
      </c>
      <c r="O3" s="50"/>
      <c r="P3" s="50"/>
      <c r="Q3" s="51"/>
      <c r="R3" s="49" t="s">
        <v>23</v>
      </c>
      <c r="S3" s="50"/>
      <c r="T3" s="50"/>
      <c r="U3" s="51"/>
      <c r="V3" s="49" t="s">
        <v>24</v>
      </c>
      <c r="W3" s="50"/>
      <c r="X3" s="50"/>
      <c r="Y3" s="51"/>
      <c r="Z3" s="49" t="s">
        <v>25</v>
      </c>
      <c r="AA3" s="50"/>
      <c r="AB3" s="50"/>
      <c r="AC3" s="51"/>
      <c r="AD3" s="49" t="s">
        <v>64</v>
      </c>
      <c r="AE3" s="50"/>
      <c r="AF3" s="50"/>
      <c r="AG3" s="51"/>
      <c r="AH3" s="49" t="s">
        <v>65</v>
      </c>
      <c r="AI3" s="50"/>
      <c r="AJ3" s="50"/>
      <c r="AK3" s="51"/>
      <c r="AL3" s="49" t="s">
        <v>66</v>
      </c>
      <c r="AM3" s="50"/>
      <c r="AN3" s="50"/>
      <c r="AO3" s="51"/>
      <c r="AP3" s="49"/>
      <c r="AQ3" s="50"/>
      <c r="AR3" s="50"/>
      <c r="AS3" s="51"/>
    </row>
    <row r="4" spans="1:45" ht="68.25" x14ac:dyDescent="0.25">
      <c r="B4" s="21" t="s">
        <v>1</v>
      </c>
      <c r="C4" s="22" t="s">
        <v>4</v>
      </c>
      <c r="D4" s="22" t="s">
        <v>2</v>
      </c>
      <c r="E4" s="23" t="s">
        <v>3</v>
      </c>
      <c r="F4" s="24" t="s">
        <v>1</v>
      </c>
      <c r="G4" s="25" t="s">
        <v>4</v>
      </c>
      <c r="H4" s="25" t="s">
        <v>2</v>
      </c>
      <c r="I4" s="26" t="s">
        <v>3</v>
      </c>
      <c r="J4" s="24" t="s">
        <v>1</v>
      </c>
      <c r="K4" s="25" t="s">
        <v>4</v>
      </c>
      <c r="L4" s="25" t="s">
        <v>2</v>
      </c>
      <c r="M4" s="26" t="s">
        <v>3</v>
      </c>
      <c r="N4" s="24" t="s">
        <v>1</v>
      </c>
      <c r="O4" s="25" t="s">
        <v>4</v>
      </c>
      <c r="P4" s="25" t="s">
        <v>2</v>
      </c>
      <c r="Q4" s="26" t="s">
        <v>3</v>
      </c>
      <c r="R4" s="24" t="s">
        <v>1</v>
      </c>
      <c r="S4" s="25" t="s">
        <v>4</v>
      </c>
      <c r="T4" s="25" t="s">
        <v>2</v>
      </c>
      <c r="U4" s="26" t="s">
        <v>3</v>
      </c>
      <c r="V4" s="24" t="s">
        <v>1</v>
      </c>
      <c r="W4" s="25" t="s">
        <v>4</v>
      </c>
      <c r="X4" s="25" t="s">
        <v>2</v>
      </c>
      <c r="Y4" s="26" t="s">
        <v>3</v>
      </c>
      <c r="Z4" s="24" t="s">
        <v>1</v>
      </c>
      <c r="AA4" s="25" t="s">
        <v>4</v>
      </c>
      <c r="AB4" s="25" t="s">
        <v>2</v>
      </c>
      <c r="AC4" s="26" t="s">
        <v>3</v>
      </c>
      <c r="AD4" s="24" t="s">
        <v>1</v>
      </c>
      <c r="AE4" s="25" t="s">
        <v>4</v>
      </c>
      <c r="AF4" s="25" t="s">
        <v>2</v>
      </c>
      <c r="AG4" s="26" t="s">
        <v>3</v>
      </c>
      <c r="AH4" s="24" t="s">
        <v>1</v>
      </c>
      <c r="AI4" s="25" t="s">
        <v>4</v>
      </c>
      <c r="AJ4" s="25" t="s">
        <v>2</v>
      </c>
      <c r="AK4" s="26" t="s">
        <v>3</v>
      </c>
      <c r="AL4" s="24" t="s">
        <v>1</v>
      </c>
      <c r="AM4" s="25" t="s">
        <v>4</v>
      </c>
      <c r="AN4" s="25" t="s">
        <v>2</v>
      </c>
      <c r="AO4" s="26" t="s">
        <v>3</v>
      </c>
      <c r="AP4" s="24" t="s">
        <v>1</v>
      </c>
      <c r="AQ4" s="25" t="s">
        <v>4</v>
      </c>
      <c r="AR4" s="25" t="s">
        <v>2</v>
      </c>
      <c r="AS4" s="26" t="s">
        <v>3</v>
      </c>
    </row>
    <row r="5" spans="1:45" x14ac:dyDescent="0.25">
      <c r="B5" s="18"/>
      <c r="C5" s="17"/>
      <c r="D5" s="17"/>
      <c r="E5" s="19"/>
      <c r="F5" s="18"/>
      <c r="G5" s="17"/>
      <c r="H5" s="17"/>
      <c r="I5" s="19"/>
      <c r="J5" s="18"/>
      <c r="K5" s="17"/>
      <c r="L5" s="17"/>
      <c r="M5" s="19"/>
      <c r="N5" s="18"/>
      <c r="O5" s="17"/>
      <c r="P5" s="17"/>
      <c r="Q5" s="19"/>
      <c r="R5" s="18"/>
      <c r="S5" s="17"/>
      <c r="T5" s="17"/>
      <c r="U5" s="19"/>
      <c r="V5" s="18"/>
      <c r="W5" s="17"/>
      <c r="X5" s="17"/>
      <c r="Y5" s="19"/>
      <c r="Z5" s="18"/>
      <c r="AA5" s="17"/>
      <c r="AB5" s="17"/>
      <c r="AC5" s="19"/>
      <c r="AD5" s="18"/>
      <c r="AE5" s="17"/>
      <c r="AF5" s="17"/>
      <c r="AG5" s="19"/>
      <c r="AH5" s="18"/>
      <c r="AI5" s="17"/>
      <c r="AJ5" s="17"/>
      <c r="AK5" s="19"/>
      <c r="AL5" s="18"/>
      <c r="AM5" s="17"/>
      <c r="AN5" s="17"/>
      <c r="AO5" s="19"/>
      <c r="AP5" s="18"/>
      <c r="AQ5" s="17"/>
      <c r="AR5" s="17"/>
      <c r="AS5" s="19"/>
    </row>
    <row r="6" spans="1:45" x14ac:dyDescent="0.25">
      <c r="A6" t="s">
        <v>0</v>
      </c>
      <c r="B6" s="27"/>
      <c r="C6" s="28"/>
      <c r="D6" s="28"/>
      <c r="E6" s="29"/>
      <c r="F6" s="27"/>
      <c r="G6" s="28"/>
      <c r="H6" s="28"/>
      <c r="I6" s="29"/>
      <c r="J6" s="27"/>
      <c r="K6" s="28"/>
      <c r="L6" s="28"/>
      <c r="M6" s="29"/>
      <c r="N6" s="27"/>
      <c r="O6" s="28"/>
      <c r="P6" s="28"/>
      <c r="Q6" s="29"/>
      <c r="R6" s="27"/>
      <c r="S6" s="28"/>
      <c r="T6" s="28"/>
      <c r="U6" s="29"/>
      <c r="V6" s="27"/>
      <c r="W6" s="28"/>
      <c r="X6" s="28"/>
      <c r="Y6" s="29"/>
      <c r="Z6" s="27"/>
      <c r="AA6" s="28"/>
      <c r="AB6" s="28"/>
      <c r="AC6" s="29"/>
      <c r="AD6" s="27"/>
      <c r="AE6" s="28"/>
      <c r="AF6" s="28"/>
      <c r="AG6" s="29"/>
      <c r="AH6" s="27"/>
      <c r="AI6" s="28"/>
      <c r="AJ6" s="28"/>
      <c r="AK6" s="29"/>
      <c r="AL6" s="27"/>
      <c r="AM6" s="28"/>
      <c r="AN6" s="28"/>
      <c r="AO6" s="29"/>
      <c r="AP6" s="27"/>
      <c r="AQ6" s="28"/>
      <c r="AR6" s="28"/>
      <c r="AS6" s="29"/>
    </row>
    <row r="7" spans="1:45" x14ac:dyDescent="0.25">
      <c r="A7" s="13">
        <v>499</v>
      </c>
      <c r="B7" s="30"/>
      <c r="C7" s="31">
        <f>$A$7*B7/100</f>
        <v>0</v>
      </c>
      <c r="D7" s="32">
        <v>1.99</v>
      </c>
      <c r="E7" s="33">
        <f>(D7/$A$7)*100</f>
        <v>0.39879759519038077</v>
      </c>
      <c r="F7" s="30"/>
      <c r="G7" s="31">
        <f>$A$7*F7/100</f>
        <v>0</v>
      </c>
      <c r="H7" s="32">
        <v>5.5</v>
      </c>
      <c r="I7" s="33">
        <f>(H7/$A$7)*100</f>
        <v>1.1022044088176353</v>
      </c>
      <c r="J7" s="30"/>
      <c r="K7" s="31">
        <f>$A$7*J7/100</f>
        <v>0</v>
      </c>
      <c r="L7" s="32"/>
      <c r="M7" s="33">
        <f>(L7/$A$7)*100</f>
        <v>0</v>
      </c>
      <c r="N7" s="30"/>
      <c r="O7" s="31">
        <f>$A$7*N7/100</f>
        <v>0</v>
      </c>
      <c r="P7" s="32"/>
      <c r="Q7" s="33">
        <f>(P7/$A$7)*100</f>
        <v>0</v>
      </c>
      <c r="R7" s="27">
        <v>0.04</v>
      </c>
      <c r="S7" s="31">
        <f>$A$7*R7/100</f>
        <v>0.1996</v>
      </c>
      <c r="T7" s="28">
        <f>S7+0.25</f>
        <v>0.4496</v>
      </c>
      <c r="U7" s="33">
        <f>(T7/$A$7)*100</f>
        <v>9.0100200400801606E-2</v>
      </c>
      <c r="V7" s="27">
        <v>0</v>
      </c>
      <c r="W7" s="31">
        <f>$A$7*V7/100</f>
        <v>0</v>
      </c>
      <c r="X7" s="28">
        <v>4</v>
      </c>
      <c r="Y7" s="33">
        <f>(X7/$A$7)*100</f>
        <v>0.80160320641282556</v>
      </c>
      <c r="Z7" s="27">
        <v>0</v>
      </c>
      <c r="AA7" s="31">
        <f>$A$7*Z7/100</f>
        <v>0</v>
      </c>
      <c r="AB7" s="28">
        <v>2.5</v>
      </c>
      <c r="AC7" s="33">
        <f>(AB7/$A$7)*100</f>
        <v>0.50100200400801598</v>
      </c>
      <c r="AD7" s="27">
        <v>0</v>
      </c>
      <c r="AE7" s="31">
        <f>$A$7*AD7/100</f>
        <v>0</v>
      </c>
      <c r="AF7" s="28">
        <v>1.95</v>
      </c>
      <c r="AG7" s="33">
        <f>(AF7/$A$7)*100</f>
        <v>0.39078156312625251</v>
      </c>
      <c r="AH7" s="27">
        <v>0</v>
      </c>
      <c r="AI7" s="31">
        <f>$A$7*AH7/100</f>
        <v>0</v>
      </c>
      <c r="AJ7" s="28">
        <v>9.5</v>
      </c>
      <c r="AK7" s="33">
        <f>(AJ7/$A$7)*100</f>
        <v>1.903807615230461</v>
      </c>
      <c r="AL7" s="27">
        <v>0</v>
      </c>
      <c r="AM7" s="31">
        <f>$A$7*AL7/100</f>
        <v>0</v>
      </c>
      <c r="AN7" s="28">
        <v>6.5</v>
      </c>
      <c r="AO7" s="33">
        <f>(AN7/$A$7)*100</f>
        <v>1.3026052104208417</v>
      </c>
      <c r="AP7" s="27">
        <v>0</v>
      </c>
      <c r="AQ7" s="31">
        <f>$A$7*AP7/100</f>
        <v>0</v>
      </c>
      <c r="AR7" s="28">
        <v>0</v>
      </c>
      <c r="AS7" s="33">
        <f>(AR7/$A$7)*100</f>
        <v>0</v>
      </c>
    </row>
    <row r="8" spans="1:45" x14ac:dyDescent="0.25">
      <c r="A8" s="13">
        <v>501</v>
      </c>
      <c r="B8" s="30">
        <v>0.6</v>
      </c>
      <c r="C8" s="31">
        <f>$A$8*B8/100</f>
        <v>3.0059999999999998</v>
      </c>
      <c r="D8" s="32"/>
      <c r="E8" s="33">
        <f>(D8/$A$8)*100</f>
        <v>0</v>
      </c>
      <c r="F8" s="30"/>
      <c r="G8" s="31">
        <f>$A$8*F8/100</f>
        <v>0</v>
      </c>
      <c r="H8" s="32">
        <v>5.5</v>
      </c>
      <c r="I8" s="33">
        <f>(H8/$A$8)*100</f>
        <v>1.097804391217565</v>
      </c>
      <c r="J8" s="30"/>
      <c r="K8" s="31">
        <f>$A$8*J8/100</f>
        <v>0</v>
      </c>
      <c r="L8" s="32"/>
      <c r="M8" s="33">
        <f>(L8/$A$8)*100</f>
        <v>0</v>
      </c>
      <c r="N8" s="30"/>
      <c r="O8" s="31">
        <f>$A$8*N8/100</f>
        <v>0</v>
      </c>
      <c r="P8" s="32"/>
      <c r="Q8" s="33">
        <f>(P8/$A$8)*100</f>
        <v>0</v>
      </c>
      <c r="R8" s="27">
        <v>0.04</v>
      </c>
      <c r="S8" s="31">
        <f>$A$8*R8/100</f>
        <v>0.20039999999999999</v>
      </c>
      <c r="T8" s="28">
        <f t="shared" ref="T8:T17" si="0">S8+0.25</f>
        <v>0.45040000000000002</v>
      </c>
      <c r="U8" s="33">
        <f>(T8/$A$8)*100</f>
        <v>8.9900199600798411E-2</v>
      </c>
      <c r="V8" s="27">
        <v>0</v>
      </c>
      <c r="W8" s="31">
        <f>$A$8*V8/100</f>
        <v>0</v>
      </c>
      <c r="X8" s="28">
        <v>4</v>
      </c>
      <c r="Y8" s="33">
        <f>(X8/$A$8)*100</f>
        <v>0.79840319361277434</v>
      </c>
      <c r="Z8" s="27">
        <v>0</v>
      </c>
      <c r="AA8" s="31">
        <f>$A$8*Z8/100</f>
        <v>0</v>
      </c>
      <c r="AB8" s="28">
        <v>2.5</v>
      </c>
      <c r="AC8" s="33">
        <f>(AB8/$A$8)*100</f>
        <v>0.49900199600798401</v>
      </c>
      <c r="AD8" s="27">
        <v>0</v>
      </c>
      <c r="AE8" s="31">
        <f>$A$8*AD8/100</f>
        <v>0</v>
      </c>
      <c r="AF8" s="28">
        <v>3.9</v>
      </c>
      <c r="AG8" s="33">
        <f>(AF8/$A$8)*100</f>
        <v>0.77844311377245512</v>
      </c>
      <c r="AH8" s="27">
        <v>0</v>
      </c>
      <c r="AI8" s="31">
        <f>$A$8*AH8/100</f>
        <v>0</v>
      </c>
      <c r="AJ8" s="28">
        <v>9.5</v>
      </c>
      <c r="AK8" s="33">
        <f>(AJ8/$A$8)*100</f>
        <v>1.8962075848303395</v>
      </c>
      <c r="AL8" s="27">
        <v>0</v>
      </c>
      <c r="AM8" s="31">
        <f>$A$8*AL8/100</f>
        <v>0</v>
      </c>
      <c r="AN8" s="28">
        <v>6.5</v>
      </c>
      <c r="AO8" s="33">
        <f>(AN8/$A$8)*100</f>
        <v>1.2974051896207583</v>
      </c>
      <c r="AP8" s="27">
        <v>0</v>
      </c>
      <c r="AQ8" s="31">
        <f>$A$8*AP8/100</f>
        <v>0</v>
      </c>
      <c r="AR8" s="28">
        <v>0</v>
      </c>
      <c r="AS8" s="33">
        <f>(AR8/$A$8)*100</f>
        <v>0</v>
      </c>
    </row>
    <row r="9" spans="1:45" x14ac:dyDescent="0.25">
      <c r="A9" s="13">
        <v>999</v>
      </c>
      <c r="B9" s="30">
        <v>0.6</v>
      </c>
      <c r="C9" s="31">
        <f>$A$9*B9/100</f>
        <v>5.9939999999999998</v>
      </c>
      <c r="D9" s="32"/>
      <c r="E9" s="33">
        <f>(D9/$A$9)*100</f>
        <v>0</v>
      </c>
      <c r="F9" s="30"/>
      <c r="G9" s="31">
        <f>$A$9*F9/100</f>
        <v>0</v>
      </c>
      <c r="H9" s="32">
        <v>5.5</v>
      </c>
      <c r="I9" s="33">
        <f>(H9/$A$9)*100</f>
        <v>0.55055055055055058</v>
      </c>
      <c r="J9" s="30"/>
      <c r="K9" s="31">
        <f>$A$9*J9/100</f>
        <v>0</v>
      </c>
      <c r="L9" s="32"/>
      <c r="M9" s="33">
        <f>(L9/$A$9)*100</f>
        <v>0</v>
      </c>
      <c r="N9" s="30"/>
      <c r="O9" s="31">
        <f>$A$9*N9/100</f>
        <v>0</v>
      </c>
      <c r="P9" s="32"/>
      <c r="Q9" s="33">
        <f>(P9/$A$9)*100</f>
        <v>0</v>
      </c>
      <c r="R9" s="27">
        <v>0.04</v>
      </c>
      <c r="S9" s="31">
        <f>$A$9*R9/100</f>
        <v>0.39960000000000001</v>
      </c>
      <c r="T9" s="28">
        <f t="shared" si="0"/>
        <v>0.64959999999999996</v>
      </c>
      <c r="U9" s="33">
        <f>(T9/$A$9)*100</f>
        <v>6.5025025025025024E-2</v>
      </c>
      <c r="V9" s="27">
        <v>0</v>
      </c>
      <c r="W9" s="31">
        <f>$A$9*V9/100</f>
        <v>0</v>
      </c>
      <c r="X9" s="28">
        <v>4</v>
      </c>
      <c r="Y9" s="33">
        <f>(X9/$A$9)*100</f>
        <v>0.40040040040040037</v>
      </c>
      <c r="Z9" s="27">
        <v>0</v>
      </c>
      <c r="AA9" s="31">
        <f>$A$9*Z9/100</f>
        <v>0</v>
      </c>
      <c r="AB9" s="28">
        <v>2.5</v>
      </c>
      <c r="AC9" s="33">
        <f>(AB9/$A$9)*100</f>
        <v>0.25025025025025027</v>
      </c>
      <c r="AD9" s="27">
        <v>0</v>
      </c>
      <c r="AE9" s="31">
        <f>$A$9*AD9/100</f>
        <v>0</v>
      </c>
      <c r="AF9" s="28">
        <v>3.9</v>
      </c>
      <c r="AG9" s="33">
        <f>(AF9/$A$9)*100</f>
        <v>0.39039039039039036</v>
      </c>
      <c r="AH9" s="27">
        <v>0</v>
      </c>
      <c r="AI9" s="31">
        <f>$A$9*AH9/100</f>
        <v>0</v>
      </c>
      <c r="AJ9" s="28">
        <v>9.5</v>
      </c>
      <c r="AK9" s="33">
        <f>(AJ9/$A$9)*100</f>
        <v>0.95095095095095106</v>
      </c>
      <c r="AL9" s="27">
        <v>0</v>
      </c>
      <c r="AM9" s="31">
        <f>$A$9*AL9/100</f>
        <v>0</v>
      </c>
      <c r="AN9" s="28">
        <v>6.5</v>
      </c>
      <c r="AO9" s="33">
        <f>(AN9/$A$9)*100</f>
        <v>0.65065065065065064</v>
      </c>
      <c r="AP9" s="27">
        <v>0</v>
      </c>
      <c r="AQ9" s="31">
        <f>$A$9*AP9/100</f>
        <v>0</v>
      </c>
      <c r="AR9" s="28">
        <v>0</v>
      </c>
      <c r="AS9" s="33">
        <f>(AR9/$A$9)*100</f>
        <v>0</v>
      </c>
    </row>
    <row r="10" spans="1:45" x14ac:dyDescent="0.25">
      <c r="A10" s="13">
        <v>1001</v>
      </c>
      <c r="B10" s="30">
        <v>0.6</v>
      </c>
      <c r="C10" s="31">
        <f>$A$10*B10/100</f>
        <v>6.0060000000000002</v>
      </c>
      <c r="D10" s="32"/>
      <c r="E10" s="33">
        <f>(D10/$A$10)*100</f>
        <v>0</v>
      </c>
      <c r="F10" s="30">
        <v>0.48</v>
      </c>
      <c r="G10" s="31">
        <f>$A$10*F10/100</f>
        <v>4.8047999999999993</v>
      </c>
      <c r="H10" s="32"/>
      <c r="I10" s="33">
        <f>(H10/$A$10)*100</f>
        <v>0</v>
      </c>
      <c r="J10" s="30"/>
      <c r="K10" s="31">
        <f>$A$10*J10/100</f>
        <v>0</v>
      </c>
      <c r="L10" s="32"/>
      <c r="M10" s="33">
        <f>(L10/$A$10)*100</f>
        <v>0</v>
      </c>
      <c r="N10" s="30"/>
      <c r="O10" s="31">
        <f>$A$10*N10/100</f>
        <v>0</v>
      </c>
      <c r="P10" s="32"/>
      <c r="Q10" s="33">
        <f>(P10/$A$10)*100</f>
        <v>0</v>
      </c>
      <c r="R10" s="27">
        <v>0.04</v>
      </c>
      <c r="S10" s="31">
        <f>$A$10*R10/100</f>
        <v>0.40039999999999998</v>
      </c>
      <c r="T10" s="28">
        <f t="shared" si="0"/>
        <v>0.65039999999999998</v>
      </c>
      <c r="U10" s="33">
        <f>(T10/$A$10)*100</f>
        <v>6.497502497502497E-2</v>
      </c>
      <c r="V10" s="27">
        <v>0</v>
      </c>
      <c r="W10" s="31">
        <f>$A$10*V10/100</f>
        <v>0</v>
      </c>
      <c r="X10" s="28">
        <v>6</v>
      </c>
      <c r="Y10" s="33">
        <f>(X10/$A$10)*100</f>
        <v>0.59940059940059942</v>
      </c>
      <c r="Z10" s="27">
        <v>0</v>
      </c>
      <c r="AA10" s="31">
        <f>$A$10*Z10/100</f>
        <v>0</v>
      </c>
      <c r="AB10" s="28">
        <v>5</v>
      </c>
      <c r="AC10" s="33">
        <f>(AB10/$A$10)*100</f>
        <v>0.49950049950049952</v>
      </c>
      <c r="AD10" s="27">
        <v>0</v>
      </c>
      <c r="AE10" s="31">
        <f>$A$10*AD10/100</f>
        <v>0</v>
      </c>
      <c r="AF10" s="28">
        <v>3.9</v>
      </c>
      <c r="AG10" s="33">
        <f>(AF10/$A$10)*100</f>
        <v>0.38961038961038963</v>
      </c>
      <c r="AH10" s="27">
        <v>0</v>
      </c>
      <c r="AI10" s="31">
        <f>$A$10*AH10/100</f>
        <v>0</v>
      </c>
      <c r="AJ10" s="28">
        <v>9.5</v>
      </c>
      <c r="AK10" s="33">
        <f>(AJ10/$A$10)*100</f>
        <v>0.949050949050949</v>
      </c>
      <c r="AL10" s="27">
        <v>0</v>
      </c>
      <c r="AM10" s="31">
        <f>$A$10*AL10/100</f>
        <v>0</v>
      </c>
      <c r="AN10" s="28">
        <v>6.5</v>
      </c>
      <c r="AO10" s="33">
        <f>(AN10/$A$10)*100</f>
        <v>0.64935064935064934</v>
      </c>
      <c r="AP10" s="27">
        <v>0</v>
      </c>
      <c r="AQ10" s="31">
        <f>$A$10*AP10/100</f>
        <v>0</v>
      </c>
      <c r="AR10" s="28">
        <v>0</v>
      </c>
      <c r="AS10" s="33">
        <f>(AR10/$A$10)*100</f>
        <v>0</v>
      </c>
    </row>
    <row r="11" spans="1:45" x14ac:dyDescent="0.25">
      <c r="A11" s="13">
        <v>2000</v>
      </c>
      <c r="B11" s="30"/>
      <c r="C11" s="31"/>
      <c r="D11" s="32"/>
      <c r="E11" s="33"/>
      <c r="F11" s="30"/>
      <c r="G11" s="31"/>
      <c r="H11" s="32"/>
      <c r="I11" s="33"/>
      <c r="J11" s="30"/>
      <c r="K11" s="31"/>
      <c r="L11" s="32"/>
      <c r="M11" s="33"/>
      <c r="N11" s="30"/>
      <c r="O11" s="31">
        <f>$A$10*N11/100</f>
        <v>0</v>
      </c>
      <c r="P11" s="32"/>
      <c r="Q11" s="33">
        <f>(P11/$A$10)*100</f>
        <v>0</v>
      </c>
      <c r="R11" s="27">
        <v>0.04</v>
      </c>
      <c r="S11" s="31">
        <f>$A$10*R11/100</f>
        <v>0.40039999999999998</v>
      </c>
      <c r="T11" s="28">
        <f t="shared" ref="T11" si="1">S11+0.25</f>
        <v>0.65039999999999998</v>
      </c>
      <c r="U11" s="33">
        <f>(T11/$A$10)*100</f>
        <v>6.497502497502497E-2</v>
      </c>
      <c r="V11" s="27">
        <v>0</v>
      </c>
      <c r="W11" s="31">
        <f>$A$10*V11/100</f>
        <v>0</v>
      </c>
      <c r="X11" s="28">
        <v>6</v>
      </c>
      <c r="Y11" s="33">
        <f>(X11/$A$10)*100</f>
        <v>0.59940059940059942</v>
      </c>
      <c r="Z11" s="27">
        <v>0</v>
      </c>
      <c r="AA11" s="31">
        <f>$A$10*Z11/100</f>
        <v>0</v>
      </c>
      <c r="AB11" s="28">
        <v>5</v>
      </c>
      <c r="AC11" s="33">
        <f>(AB11/$A$10)*100</f>
        <v>0.49950049950049952</v>
      </c>
      <c r="AD11" s="27">
        <v>0</v>
      </c>
      <c r="AE11" s="31">
        <f>$A$10*AD11/100</f>
        <v>0</v>
      </c>
      <c r="AF11" s="28">
        <v>3.9</v>
      </c>
      <c r="AG11" s="33">
        <f>(AF11/$A$10)*100</f>
        <v>0.38961038961038963</v>
      </c>
      <c r="AH11" s="27">
        <v>0</v>
      </c>
      <c r="AI11" s="31">
        <f>$A$10*AH11/100</f>
        <v>0</v>
      </c>
      <c r="AJ11" s="28">
        <v>9.5</v>
      </c>
      <c r="AK11" s="33">
        <f>(AJ11/$A$10)*100</f>
        <v>0.949050949050949</v>
      </c>
      <c r="AL11" s="27">
        <v>0</v>
      </c>
      <c r="AM11" s="31">
        <f>$A$10*AL11/100</f>
        <v>0</v>
      </c>
      <c r="AN11" s="28">
        <v>6.5</v>
      </c>
      <c r="AO11" s="33"/>
      <c r="AP11" s="27"/>
      <c r="AQ11" s="31"/>
      <c r="AR11" s="28"/>
      <c r="AS11" s="33"/>
    </row>
    <row r="12" spans="1:45" x14ac:dyDescent="0.25">
      <c r="A12" s="13">
        <v>3499</v>
      </c>
      <c r="B12" s="30">
        <v>0.6</v>
      </c>
      <c r="C12" s="31">
        <f>$A$12*B12/100</f>
        <v>20.994</v>
      </c>
      <c r="D12" s="32"/>
      <c r="E12" s="33">
        <f>(D12/$A$12)*100</f>
        <v>0</v>
      </c>
      <c r="F12" s="30">
        <v>0.48</v>
      </c>
      <c r="G12" s="31">
        <f>$A$12*F12/100</f>
        <v>16.795200000000001</v>
      </c>
      <c r="H12" s="32"/>
      <c r="I12" s="33">
        <f>(H12/$A$12)*100</f>
        <v>0</v>
      </c>
      <c r="J12" s="30"/>
      <c r="K12" s="31">
        <f>$A$12*J12/100</f>
        <v>0</v>
      </c>
      <c r="L12" s="32"/>
      <c r="M12" s="33">
        <f>(L12/$A$12)*100</f>
        <v>0</v>
      </c>
      <c r="N12" s="30"/>
      <c r="O12" s="31">
        <f>$A$12*N12/100</f>
        <v>0</v>
      </c>
      <c r="P12" s="32"/>
      <c r="Q12" s="33">
        <f>(P12/$A$12)*100</f>
        <v>0</v>
      </c>
      <c r="R12" s="27">
        <v>0.04</v>
      </c>
      <c r="S12" s="31">
        <f>$A$12*R12/100</f>
        <v>1.3996000000000002</v>
      </c>
      <c r="T12" s="28">
        <f t="shared" si="0"/>
        <v>1.6496000000000002</v>
      </c>
      <c r="U12" s="33">
        <f>(T12/$A$12)*100</f>
        <v>4.7144898542440701E-2</v>
      </c>
      <c r="V12" s="27">
        <v>0</v>
      </c>
      <c r="W12" s="31">
        <f>$A$12*V12/100</f>
        <v>0</v>
      </c>
      <c r="X12" s="28">
        <v>8</v>
      </c>
      <c r="Y12" s="33">
        <f>(X12/$A$12)*100</f>
        <v>0.22863675335810232</v>
      </c>
      <c r="Z12" s="27">
        <v>0</v>
      </c>
      <c r="AA12" s="31">
        <f>$A$12*Z12/100</f>
        <v>0</v>
      </c>
      <c r="AB12" s="28">
        <v>5</v>
      </c>
      <c r="AC12" s="33">
        <f>(AB12/$A$12)*100</f>
        <v>0.14289797084881395</v>
      </c>
      <c r="AD12" s="27">
        <v>0.2</v>
      </c>
      <c r="AE12" s="31">
        <f>$A$12*AD12/100</f>
        <v>6.9980000000000011</v>
      </c>
      <c r="AF12" s="28">
        <v>0</v>
      </c>
      <c r="AG12" s="33">
        <f>(AF12/$A$12)*100</f>
        <v>0</v>
      </c>
      <c r="AH12" s="27">
        <v>0</v>
      </c>
      <c r="AI12" s="31">
        <f>$A$12*AH12/100</f>
        <v>0</v>
      </c>
      <c r="AJ12" s="28">
        <v>9.5</v>
      </c>
      <c r="AK12" s="33">
        <f>(AJ12/$A$12)*100</f>
        <v>0.27150614461274647</v>
      </c>
      <c r="AL12" s="27">
        <v>0</v>
      </c>
      <c r="AM12" s="31">
        <f>$A$12*AL12/100</f>
        <v>0</v>
      </c>
      <c r="AN12" s="28">
        <v>6.5</v>
      </c>
      <c r="AO12" s="33">
        <f>(AN12/$A$12)*100</f>
        <v>0.18576736210345815</v>
      </c>
      <c r="AP12" s="27">
        <v>0</v>
      </c>
      <c r="AQ12" s="31">
        <f>$A$12*AP12/100</f>
        <v>0</v>
      </c>
      <c r="AR12" s="28">
        <v>0</v>
      </c>
      <c r="AS12" s="33">
        <f>(AR12/$A$12)*100</f>
        <v>0</v>
      </c>
    </row>
    <row r="13" spans="1:45" x14ac:dyDescent="0.25">
      <c r="A13" s="13">
        <v>3501</v>
      </c>
      <c r="B13" s="30">
        <v>0.6</v>
      </c>
      <c r="C13" s="31">
        <f>$A$13*B13/100</f>
        <v>21.006</v>
      </c>
      <c r="D13" s="32"/>
      <c r="E13" s="33">
        <f>(D13/$A$13)*100</f>
        <v>0</v>
      </c>
      <c r="F13" s="30">
        <v>0.48</v>
      </c>
      <c r="G13" s="31">
        <f>$A$13*F13/100</f>
        <v>16.8048</v>
      </c>
      <c r="H13" s="32"/>
      <c r="I13" s="33">
        <f>(H13/$A$13)*100</f>
        <v>0</v>
      </c>
      <c r="J13" s="30"/>
      <c r="K13" s="31">
        <f>$A$13*J13/100</f>
        <v>0</v>
      </c>
      <c r="L13" s="32">
        <v>16.649999999999999</v>
      </c>
      <c r="M13" s="33">
        <f>(L13/$A$13)*100</f>
        <v>0.47557840616966579</v>
      </c>
      <c r="N13" s="30"/>
      <c r="O13" s="31">
        <f>$A$13*N13/100</f>
        <v>0</v>
      </c>
      <c r="P13" s="32"/>
      <c r="Q13" s="33">
        <f>(P13/$A$13)*100</f>
        <v>0</v>
      </c>
      <c r="R13" s="27">
        <v>0.04</v>
      </c>
      <c r="S13" s="31">
        <f>$A$13*R13/100</f>
        <v>1.4003999999999999</v>
      </c>
      <c r="T13" s="28">
        <f t="shared" si="0"/>
        <v>1.6503999999999999</v>
      </c>
      <c r="U13" s="33">
        <f>(T13/$A$13)*100</f>
        <v>4.7140816909454437E-2</v>
      </c>
      <c r="V13" s="27">
        <v>0</v>
      </c>
      <c r="W13" s="31">
        <f>$A$13*V13/100</f>
        <v>0</v>
      </c>
      <c r="X13" s="28">
        <v>8</v>
      </c>
      <c r="Y13" s="33">
        <f>(X13/$A$13)*100</f>
        <v>0.22850614110254214</v>
      </c>
      <c r="Z13" s="27">
        <v>0</v>
      </c>
      <c r="AA13" s="31">
        <f>$A$13*Z13/100</f>
        <v>0</v>
      </c>
      <c r="AB13" s="28">
        <v>5</v>
      </c>
      <c r="AC13" s="33">
        <f>(AB13/$A$13)*100</f>
        <v>0.14281633818908884</v>
      </c>
      <c r="AD13" s="27">
        <v>0</v>
      </c>
      <c r="AE13" s="31">
        <f>$A$13*AD13/100</f>
        <v>0</v>
      </c>
      <c r="AF13" s="28">
        <v>0</v>
      </c>
      <c r="AG13" s="33">
        <f>(AF13/$A$13)*100</f>
        <v>0</v>
      </c>
      <c r="AH13" s="27">
        <v>0</v>
      </c>
      <c r="AI13" s="31">
        <f>$A$13*AH13/100</f>
        <v>0</v>
      </c>
      <c r="AJ13" s="28">
        <v>9.5</v>
      </c>
      <c r="AK13" s="33">
        <f>(AJ13/$A$13)*100</f>
        <v>0.27135104255926878</v>
      </c>
      <c r="AL13" s="27">
        <v>0</v>
      </c>
      <c r="AM13" s="31">
        <f>$A$13*AL13/100</f>
        <v>0</v>
      </c>
      <c r="AN13" s="28">
        <v>6.5</v>
      </c>
      <c r="AO13" s="33">
        <f>(AN13/$A$13)*100</f>
        <v>0.18566123964581549</v>
      </c>
      <c r="AP13" s="27">
        <v>0</v>
      </c>
      <c r="AQ13" s="31">
        <f>$A$13*AP13/100</f>
        <v>0</v>
      </c>
      <c r="AR13" s="28">
        <v>0</v>
      </c>
      <c r="AS13" s="33">
        <f>(AR13/$A$13)*100</f>
        <v>0</v>
      </c>
    </row>
    <row r="14" spans="1:45" x14ac:dyDescent="0.25">
      <c r="A14" s="13">
        <v>7749</v>
      </c>
      <c r="B14" s="30">
        <v>0.6</v>
      </c>
      <c r="C14" s="31">
        <f>$A$14*B14/100</f>
        <v>46.494</v>
      </c>
      <c r="D14" s="32"/>
      <c r="E14" s="33">
        <f>(D14/$A$14)*100</f>
        <v>0</v>
      </c>
      <c r="F14" s="30">
        <v>0.48</v>
      </c>
      <c r="G14" s="31">
        <f>$A$14*F14/100</f>
        <v>37.1952</v>
      </c>
      <c r="H14" s="32"/>
      <c r="I14" s="33">
        <f>(H14/$A$14)*100</f>
        <v>0</v>
      </c>
      <c r="J14" s="30"/>
      <c r="K14" s="31">
        <f>$A$14*J14/100</f>
        <v>0</v>
      </c>
      <c r="L14" s="32">
        <v>16.649999999999999</v>
      </c>
      <c r="M14" s="33">
        <f>(L14/$A$14)*100</f>
        <v>0.21486643437862948</v>
      </c>
      <c r="N14" s="30"/>
      <c r="O14" s="31">
        <f>$A$14*N14/100</f>
        <v>0</v>
      </c>
      <c r="P14" s="32"/>
      <c r="Q14" s="33">
        <f>(P14/$A$14)*100</f>
        <v>0</v>
      </c>
      <c r="R14" s="27">
        <v>0.04</v>
      </c>
      <c r="S14" s="31">
        <f>$A$14*R14/100</f>
        <v>3.0995999999999997</v>
      </c>
      <c r="T14" s="28">
        <f t="shared" si="0"/>
        <v>3.3495999999999997</v>
      </c>
      <c r="U14" s="33">
        <f>(T14/$A$14)*100</f>
        <v>4.3226222738417856E-2</v>
      </c>
      <c r="V14" s="27">
        <v>0.25</v>
      </c>
      <c r="W14" s="31">
        <f>$A$14*V14/100</f>
        <v>19.372499999999999</v>
      </c>
      <c r="X14" s="28">
        <v>0</v>
      </c>
      <c r="Y14" s="33">
        <f>(X14/$A$14)*100</f>
        <v>0</v>
      </c>
      <c r="Z14" s="27">
        <v>0</v>
      </c>
      <c r="AA14" s="31">
        <f>$A$14*Z14/100</f>
        <v>0</v>
      </c>
      <c r="AB14" s="28">
        <v>7.5</v>
      </c>
      <c r="AC14" s="33">
        <f>(AB14/$A$14)*100</f>
        <v>9.6786682152535816E-2</v>
      </c>
      <c r="AD14" s="27">
        <v>0</v>
      </c>
      <c r="AE14" s="31">
        <f>$A$14*AD14/100</f>
        <v>0</v>
      </c>
      <c r="AF14" s="28">
        <v>0</v>
      </c>
      <c r="AG14" s="33">
        <f>(AF14/$A$14)*100</f>
        <v>0</v>
      </c>
      <c r="AH14" s="27">
        <v>0</v>
      </c>
      <c r="AI14" s="31">
        <f>$A$14*AH14/100</f>
        <v>0</v>
      </c>
      <c r="AJ14" s="28">
        <v>9.5</v>
      </c>
      <c r="AK14" s="33">
        <f>(AJ14/$A$14)*100</f>
        <v>0.12259646405987869</v>
      </c>
      <c r="AL14" s="27">
        <v>0</v>
      </c>
      <c r="AM14" s="31">
        <f>$A$14*AL14/100</f>
        <v>0</v>
      </c>
      <c r="AN14" s="28">
        <v>6.5</v>
      </c>
      <c r="AO14" s="33">
        <f>(AN14/$A$14)*100</f>
        <v>8.3881791198864367E-2</v>
      </c>
      <c r="AP14" s="27">
        <v>0</v>
      </c>
      <c r="AQ14" s="31">
        <f>$A$14*AP14/100</f>
        <v>0</v>
      </c>
      <c r="AR14" s="28">
        <v>0</v>
      </c>
      <c r="AS14" s="33">
        <f>(AR14/$A$14)*100</f>
        <v>0</v>
      </c>
    </row>
    <row r="15" spans="1:45" x14ac:dyDescent="0.25">
      <c r="A15" s="13">
        <v>7751</v>
      </c>
      <c r="B15" s="30">
        <v>0.6</v>
      </c>
      <c r="C15" s="31">
        <f>$A$15*B15/100</f>
        <v>46.505999999999993</v>
      </c>
      <c r="D15" s="32"/>
      <c r="E15" s="33">
        <f>(D15/$A$15)*100</f>
        <v>0</v>
      </c>
      <c r="F15" s="30">
        <v>0.48</v>
      </c>
      <c r="G15" s="31">
        <f>$A$15*F15/100</f>
        <v>37.204799999999999</v>
      </c>
      <c r="H15" s="32"/>
      <c r="I15" s="33">
        <f>(H15/$A$15)*100</f>
        <v>0</v>
      </c>
      <c r="J15" s="30">
        <v>0.22</v>
      </c>
      <c r="K15" s="31">
        <f>$A$15*J15/100</f>
        <v>17.052199999999999</v>
      </c>
      <c r="L15" s="32"/>
      <c r="M15" s="33">
        <f>(L15/$A$15)*100</f>
        <v>0</v>
      </c>
      <c r="N15" s="30"/>
      <c r="O15" s="31">
        <f>$A$15*N15/100</f>
        <v>0</v>
      </c>
      <c r="P15" s="32"/>
      <c r="Q15" s="33">
        <f>(P15/$A$15)*100</f>
        <v>0</v>
      </c>
      <c r="R15" s="27">
        <v>0.04</v>
      </c>
      <c r="S15" s="31">
        <f>$A$15*R15/100</f>
        <v>3.1004</v>
      </c>
      <c r="T15" s="28">
        <f t="shared" si="0"/>
        <v>3.3504</v>
      </c>
      <c r="U15" s="33">
        <f>(T15/$A$15)*100</f>
        <v>4.3225390272222941E-2</v>
      </c>
      <c r="V15" s="27">
        <v>0.25</v>
      </c>
      <c r="W15" s="31">
        <f>$A$15*V15/100</f>
        <v>19.377500000000001</v>
      </c>
      <c r="X15" s="28">
        <v>0</v>
      </c>
      <c r="Y15" s="33">
        <f>(X15/$A$15)*100</f>
        <v>0</v>
      </c>
      <c r="Z15" s="27">
        <v>0</v>
      </c>
      <c r="AA15" s="31">
        <f>$A$15*Z15/100</f>
        <v>0</v>
      </c>
      <c r="AB15" s="28">
        <v>10</v>
      </c>
      <c r="AC15" s="33">
        <f>(AB15/$A$15)*100</f>
        <v>0.12901561088891755</v>
      </c>
      <c r="AD15" s="27">
        <v>0</v>
      </c>
      <c r="AE15" s="31">
        <f>$A$15*AD15/100</f>
        <v>0</v>
      </c>
      <c r="AF15" s="28">
        <v>0</v>
      </c>
      <c r="AG15" s="33">
        <f>(AF15/$A$15)*100</f>
        <v>0</v>
      </c>
      <c r="AH15" s="27">
        <v>0</v>
      </c>
      <c r="AI15" s="31">
        <f>$A$15*AH15/100</f>
        <v>0</v>
      </c>
      <c r="AJ15" s="28">
        <v>9.5</v>
      </c>
      <c r="AK15" s="33">
        <f>(AJ15/$A$15)*100</f>
        <v>0.12256483034447169</v>
      </c>
      <c r="AL15" s="27">
        <v>0</v>
      </c>
      <c r="AM15" s="31">
        <f>$A$15*AL15/100</f>
        <v>0</v>
      </c>
      <c r="AN15" s="28">
        <v>6.5</v>
      </c>
      <c r="AO15" s="33">
        <f>(AN15/$A$15)*100</f>
        <v>8.3860147077796418E-2</v>
      </c>
      <c r="AP15" s="27">
        <v>0</v>
      </c>
      <c r="AQ15" s="31">
        <f>$A$15*AP15/100</f>
        <v>0</v>
      </c>
      <c r="AR15" s="28">
        <v>0</v>
      </c>
      <c r="AS15" s="33">
        <f>(AR15/$A$15)*100</f>
        <v>0</v>
      </c>
    </row>
    <row r="16" spans="1:45" x14ac:dyDescent="0.25">
      <c r="A16" s="13">
        <v>9999</v>
      </c>
      <c r="B16" s="30">
        <v>0.6</v>
      </c>
      <c r="C16" s="31">
        <f>$A$16*B16/100</f>
        <v>59.994</v>
      </c>
      <c r="D16" s="32"/>
      <c r="E16" s="33">
        <f>(D16/$A$16)*100</f>
        <v>0</v>
      </c>
      <c r="F16" s="30">
        <v>0.48</v>
      </c>
      <c r="G16" s="31">
        <f>$A$16*F16/100</f>
        <v>47.995199999999997</v>
      </c>
      <c r="H16" s="32"/>
      <c r="I16" s="33">
        <f>(H16/$A$16)*100</f>
        <v>0</v>
      </c>
      <c r="J16" s="30">
        <v>0.22</v>
      </c>
      <c r="K16" s="31">
        <f>$A$16*J16/100</f>
        <v>21.997800000000002</v>
      </c>
      <c r="L16" s="32">
        <v>9.9</v>
      </c>
      <c r="M16" s="33">
        <f>(L16/$A$16)*100</f>
        <v>9.9009900990099015E-2</v>
      </c>
      <c r="N16" s="30"/>
      <c r="O16" s="31">
        <f>$A$16*N16/100</f>
        <v>0</v>
      </c>
      <c r="P16" s="32">
        <v>9.9</v>
      </c>
      <c r="Q16" s="33">
        <f>(P16/$A$16)*100</f>
        <v>9.9009900990099015E-2</v>
      </c>
      <c r="R16" s="27">
        <v>0.04</v>
      </c>
      <c r="S16" s="31">
        <f>$A$16*R16/100</f>
        <v>3.9996000000000005</v>
      </c>
      <c r="T16" s="28">
        <f t="shared" si="0"/>
        <v>4.2496000000000009</v>
      </c>
      <c r="U16" s="33">
        <f>(T16/$A$16)*100</f>
        <v>4.250025002500251E-2</v>
      </c>
      <c r="V16" s="27">
        <v>0.25</v>
      </c>
      <c r="W16" s="31">
        <f>$A$16*V16/100</f>
        <v>24.997499999999999</v>
      </c>
      <c r="X16" s="28">
        <v>0</v>
      </c>
      <c r="Y16" s="33">
        <f>(X16/$A$16)*100</f>
        <v>0</v>
      </c>
      <c r="Z16" s="27">
        <v>0</v>
      </c>
      <c r="AA16" s="31">
        <f>$A$16*Z16/100</f>
        <v>0</v>
      </c>
      <c r="AB16" s="28">
        <v>10</v>
      </c>
      <c r="AC16" s="33">
        <f>(AB16/$A$16)*100</f>
        <v>0.1000100010001</v>
      </c>
      <c r="AD16" s="27">
        <v>0</v>
      </c>
      <c r="AE16" s="31">
        <f>$A$16*AD16/100</f>
        <v>0</v>
      </c>
      <c r="AF16" s="28">
        <v>0</v>
      </c>
      <c r="AG16" s="33">
        <f>(AF16/$A$16)*100</f>
        <v>0</v>
      </c>
      <c r="AH16" s="27">
        <v>0</v>
      </c>
      <c r="AI16" s="31">
        <f>$A$16*AH16/100</f>
        <v>0</v>
      </c>
      <c r="AJ16" s="28">
        <v>9.5</v>
      </c>
      <c r="AK16" s="33">
        <f>(AJ16/$A$16)*100</f>
        <v>9.5009500950095013E-2</v>
      </c>
      <c r="AL16" s="27">
        <v>0</v>
      </c>
      <c r="AM16" s="31">
        <f>$A$16*AL16/100</f>
        <v>0</v>
      </c>
      <c r="AN16" s="28">
        <v>6.5</v>
      </c>
      <c r="AO16" s="33">
        <f>(AN16/$A$16)*100</f>
        <v>6.5006500650065011E-2</v>
      </c>
      <c r="AP16" s="27">
        <v>0</v>
      </c>
      <c r="AQ16" s="31">
        <f>$A$16*AP16/100</f>
        <v>0</v>
      </c>
      <c r="AR16" s="28">
        <v>0</v>
      </c>
      <c r="AS16" s="33">
        <f>(AR16/$A$16)*100</f>
        <v>0</v>
      </c>
    </row>
    <row r="17" spans="1:45" x14ac:dyDescent="0.25">
      <c r="A17" s="13">
        <v>10001</v>
      </c>
      <c r="B17" s="30">
        <v>0.6</v>
      </c>
      <c r="C17" s="31">
        <f>$A$17*B17/100</f>
        <v>60.005999999999993</v>
      </c>
      <c r="D17" s="32"/>
      <c r="E17" s="33">
        <f>(D17/$A$17)*100</f>
        <v>0</v>
      </c>
      <c r="F17" s="30">
        <v>0.48</v>
      </c>
      <c r="G17" s="31">
        <f>$A$17*F17/100</f>
        <v>48.004799999999996</v>
      </c>
      <c r="H17" s="32"/>
      <c r="I17" s="33">
        <f>(H17/$A$17)*100</f>
        <v>0</v>
      </c>
      <c r="J17" s="30">
        <v>0.22</v>
      </c>
      <c r="K17" s="31">
        <f>$A$17*J17/100</f>
        <v>22.002199999999998</v>
      </c>
      <c r="L17" s="32"/>
      <c r="M17" s="33">
        <f>(L17/$A$17)*100</f>
        <v>0</v>
      </c>
      <c r="N17" s="30">
        <v>0.12</v>
      </c>
      <c r="O17" s="31">
        <f>$A$17*N17/100</f>
        <v>12.001199999999999</v>
      </c>
      <c r="P17" s="32"/>
      <c r="Q17" s="33">
        <f>(P17/$A$17)*100</f>
        <v>0</v>
      </c>
      <c r="R17" s="27">
        <v>0.04</v>
      </c>
      <c r="S17" s="31">
        <f>$A$17*R17/100</f>
        <v>4.0004</v>
      </c>
      <c r="T17" s="28">
        <f t="shared" si="0"/>
        <v>4.2504</v>
      </c>
      <c r="U17" s="33">
        <f>(T17/$A$17)*100</f>
        <v>4.24997500249975E-2</v>
      </c>
      <c r="V17" s="27">
        <v>0.25</v>
      </c>
      <c r="W17" s="31">
        <f>$A$17*V17/100</f>
        <v>25.002500000000001</v>
      </c>
      <c r="X17" s="28">
        <v>0</v>
      </c>
      <c r="Y17" s="33">
        <f>(X17/$A$17)*100</f>
        <v>0</v>
      </c>
      <c r="Z17" s="27">
        <v>0.1</v>
      </c>
      <c r="AA17" s="31">
        <f>$A$17*Z17/100</f>
        <v>10.000999999999999</v>
      </c>
      <c r="AB17" s="28">
        <v>0</v>
      </c>
      <c r="AC17" s="33">
        <f>(AB17/$A$17)*100</f>
        <v>0</v>
      </c>
      <c r="AD17" s="27">
        <v>0</v>
      </c>
      <c r="AE17" s="31">
        <f>$A$17*AD17/100</f>
        <v>0</v>
      </c>
      <c r="AF17" s="28">
        <v>0</v>
      </c>
      <c r="AG17" s="33">
        <f>(AF17/$A$17)*100</f>
        <v>0</v>
      </c>
      <c r="AH17" s="27">
        <v>0.12</v>
      </c>
      <c r="AI17" s="31">
        <f>$A$17*AH17/100</f>
        <v>12.001199999999999</v>
      </c>
      <c r="AJ17" s="28">
        <v>0</v>
      </c>
      <c r="AK17" s="33">
        <f>(AJ17/$A$17)*100</f>
        <v>0</v>
      </c>
      <c r="AL17" s="27">
        <v>0.1</v>
      </c>
      <c r="AM17" s="31">
        <f>$A$17*AL17/100</f>
        <v>10.000999999999999</v>
      </c>
      <c r="AN17" s="28">
        <v>0</v>
      </c>
      <c r="AO17" s="33">
        <f>(AN17/$A$17)*100</f>
        <v>0</v>
      </c>
      <c r="AP17" s="27">
        <v>0</v>
      </c>
      <c r="AQ17" s="31">
        <f>$A$17*AP17/100</f>
        <v>0</v>
      </c>
      <c r="AR17" s="28">
        <v>0</v>
      </c>
      <c r="AS17" s="33">
        <f>(AR17/$A$17)*100</f>
        <v>0</v>
      </c>
    </row>
    <row r="18" spans="1:45" x14ac:dyDescent="0.25">
      <c r="A18" s="13">
        <v>10500</v>
      </c>
      <c r="B18" s="30"/>
      <c r="C18" s="31">
        <f>$A$18*B18/100</f>
        <v>0</v>
      </c>
      <c r="D18" s="32"/>
      <c r="E18" s="33">
        <f>(D18/$A$18)*100</f>
        <v>0</v>
      </c>
      <c r="F18" s="30"/>
      <c r="G18" s="31">
        <f>$A$18*F18/100</f>
        <v>0</v>
      </c>
      <c r="H18" s="32"/>
      <c r="I18" s="33">
        <f>(H18/$A$18)*100</f>
        <v>0</v>
      </c>
      <c r="J18" s="30"/>
      <c r="K18" s="31">
        <f>$A$18*J18/100</f>
        <v>0</v>
      </c>
      <c r="L18" s="32"/>
      <c r="M18" s="33">
        <f>(L18/$A$18)*100</f>
        <v>0</v>
      </c>
      <c r="N18" s="30"/>
      <c r="O18" s="31">
        <f>$A$18*N18/100</f>
        <v>0</v>
      </c>
      <c r="P18" s="32"/>
      <c r="Q18" s="33">
        <f>(P18/$A$18)*100</f>
        <v>0</v>
      </c>
      <c r="R18" s="30"/>
      <c r="S18" s="31">
        <f>$A$18*R18/100</f>
        <v>0</v>
      </c>
      <c r="T18" s="32"/>
      <c r="U18" s="33">
        <f>(T18/$A$18)*100</f>
        <v>0</v>
      </c>
      <c r="V18" s="30"/>
      <c r="W18" s="31">
        <f>$A$18*V18/100</f>
        <v>0</v>
      </c>
      <c r="X18" s="32"/>
      <c r="Y18" s="33">
        <f>(X18/$A$18)*100</f>
        <v>0</v>
      </c>
      <c r="Z18" s="30"/>
      <c r="AA18" s="31">
        <f>$A$18*Z18/100</f>
        <v>0</v>
      </c>
      <c r="AB18" s="32"/>
      <c r="AC18" s="33">
        <f>(AB18/$A$18)*100</f>
        <v>0</v>
      </c>
      <c r="AD18" s="30"/>
      <c r="AE18" s="31">
        <f>$A$18*AD18/100</f>
        <v>0</v>
      </c>
      <c r="AF18" s="32"/>
      <c r="AG18" s="33">
        <f>(AF18/$A$18)*100</f>
        <v>0</v>
      </c>
      <c r="AH18" s="30"/>
      <c r="AI18" s="31">
        <f>$A$18*AH18/100</f>
        <v>0</v>
      </c>
      <c r="AJ18" s="32"/>
      <c r="AK18" s="33">
        <f>(AJ18/$A$18)*100</f>
        <v>0</v>
      </c>
      <c r="AL18" s="30"/>
      <c r="AM18" s="31">
        <f>$A$18*AL18/100</f>
        <v>0</v>
      </c>
      <c r="AN18" s="32"/>
      <c r="AO18" s="33">
        <f>(AN18/$A$18)*100</f>
        <v>0</v>
      </c>
      <c r="AP18" s="30"/>
      <c r="AQ18" s="31">
        <f>$A$18*AP18/100</f>
        <v>0</v>
      </c>
      <c r="AR18" s="32"/>
      <c r="AS18" s="33">
        <f>(AR18/$A$18)*100</f>
        <v>0</v>
      </c>
    </row>
    <row r="19" spans="1:45" x14ac:dyDescent="0.25">
      <c r="A19" s="13">
        <v>15000</v>
      </c>
      <c r="B19" s="30"/>
      <c r="C19" s="31">
        <f>$A$19*B19/100</f>
        <v>0</v>
      </c>
      <c r="D19" s="32"/>
      <c r="E19" s="33">
        <f>(D19/$A$19)*100</f>
        <v>0</v>
      </c>
      <c r="F19" s="30"/>
      <c r="G19" s="31">
        <f>$A$19*F19/100</f>
        <v>0</v>
      </c>
      <c r="H19" s="32"/>
      <c r="I19" s="33">
        <f>(H19/$A$19)*100</f>
        <v>0</v>
      </c>
      <c r="J19" s="30"/>
      <c r="K19" s="31">
        <f>$A$19*J19/100</f>
        <v>0</v>
      </c>
      <c r="L19" s="32"/>
      <c r="M19" s="33">
        <f>(L19/$A$19)*100</f>
        <v>0</v>
      </c>
      <c r="N19" s="30"/>
      <c r="O19" s="31">
        <f>$A$19*N19/100</f>
        <v>0</v>
      </c>
      <c r="P19" s="32"/>
      <c r="Q19" s="33">
        <f>(P19/$A$19)*100</f>
        <v>0</v>
      </c>
      <c r="R19" s="30"/>
      <c r="S19" s="31">
        <f>$A$19*R19/100</f>
        <v>0</v>
      </c>
      <c r="T19" s="32"/>
      <c r="U19" s="33">
        <f>(T19/$A$19)*100</f>
        <v>0</v>
      </c>
      <c r="V19" s="30"/>
      <c r="W19" s="31">
        <f>$A$19*V19/100</f>
        <v>0</v>
      </c>
      <c r="X19" s="32"/>
      <c r="Y19" s="33">
        <f>(X19/$A$19)*100</f>
        <v>0</v>
      </c>
      <c r="Z19" s="30"/>
      <c r="AA19" s="31">
        <f>$A$19*Z19/100</f>
        <v>0</v>
      </c>
      <c r="AB19" s="32"/>
      <c r="AC19" s="33">
        <f>(AB19/$A$19)*100</f>
        <v>0</v>
      </c>
      <c r="AD19" s="30"/>
      <c r="AE19" s="31">
        <f>$A$19*AD19/100</f>
        <v>0</v>
      </c>
      <c r="AF19" s="32"/>
      <c r="AG19" s="33">
        <f>(AF19/$A$19)*100</f>
        <v>0</v>
      </c>
      <c r="AH19" s="30"/>
      <c r="AI19" s="31">
        <f>$A$19*AH19/100</f>
        <v>0</v>
      </c>
      <c r="AJ19" s="32"/>
      <c r="AK19" s="33">
        <f>(AJ19/$A$19)*100</f>
        <v>0</v>
      </c>
      <c r="AL19" s="30"/>
      <c r="AM19" s="31">
        <f>$A$19*AL19/100</f>
        <v>0</v>
      </c>
      <c r="AN19" s="32"/>
      <c r="AO19" s="33">
        <f>(AN19/$A$19)*100</f>
        <v>0</v>
      </c>
      <c r="AP19" s="30"/>
      <c r="AQ19" s="31">
        <f>$A$19*AP19/100</f>
        <v>0</v>
      </c>
      <c r="AR19" s="32"/>
      <c r="AS19" s="33">
        <f>(AR19/$A$19)*100</f>
        <v>0</v>
      </c>
    </row>
    <row r="20" spans="1:45" x14ac:dyDescent="0.25">
      <c r="A20" s="13">
        <v>100000</v>
      </c>
      <c r="B20" s="30"/>
      <c r="C20" s="31">
        <f>$A$20*B20/100</f>
        <v>0</v>
      </c>
      <c r="D20" s="32"/>
      <c r="E20" s="33">
        <f>(D20/$A$20)*100</f>
        <v>0</v>
      </c>
      <c r="F20" s="30"/>
      <c r="G20" s="31">
        <f>$A$20*F20/100</f>
        <v>0</v>
      </c>
      <c r="H20" s="32"/>
      <c r="I20" s="33">
        <f>(H20/$A$20)*100</f>
        <v>0</v>
      </c>
      <c r="J20" s="30"/>
      <c r="K20" s="31">
        <f>$A$20*J20/100</f>
        <v>0</v>
      </c>
      <c r="L20" s="32"/>
      <c r="M20" s="33">
        <f>(L20/$A$20)*100</f>
        <v>0</v>
      </c>
      <c r="N20" s="30"/>
      <c r="O20" s="31">
        <f>$A$20*N20/100</f>
        <v>0</v>
      </c>
      <c r="P20" s="32"/>
      <c r="Q20" s="33">
        <f>(P20/$A$20)*100</f>
        <v>0</v>
      </c>
      <c r="R20" s="30"/>
      <c r="S20" s="31">
        <f>$A$20*R20/100</f>
        <v>0</v>
      </c>
      <c r="T20" s="32"/>
      <c r="U20" s="33">
        <f>(T20/$A$20)*100</f>
        <v>0</v>
      </c>
      <c r="V20" s="30"/>
      <c r="W20" s="31">
        <f>$A$20*V20/100</f>
        <v>0</v>
      </c>
      <c r="X20" s="32"/>
      <c r="Y20" s="33">
        <f>(X20/$A$20)*100</f>
        <v>0</v>
      </c>
      <c r="Z20" s="30"/>
      <c r="AA20" s="31">
        <f>$A$20*Z20/100</f>
        <v>0</v>
      </c>
      <c r="AB20" s="32"/>
      <c r="AC20" s="33">
        <f>(AB20/$A$20)*100</f>
        <v>0</v>
      </c>
      <c r="AD20" s="30"/>
      <c r="AE20" s="31">
        <f>$A$20*AD20/100</f>
        <v>0</v>
      </c>
      <c r="AF20" s="32"/>
      <c r="AG20" s="33">
        <f>(AF20/$A$20)*100</f>
        <v>0</v>
      </c>
      <c r="AH20" s="30"/>
      <c r="AI20" s="31">
        <f>$A$20*AH20/100</f>
        <v>0</v>
      </c>
      <c r="AJ20" s="32"/>
      <c r="AK20" s="33">
        <f>(AJ20/$A$20)*100</f>
        <v>0</v>
      </c>
      <c r="AL20" s="30"/>
      <c r="AM20" s="31">
        <f>$A$20*AL20/100</f>
        <v>0</v>
      </c>
      <c r="AN20" s="32"/>
      <c r="AO20" s="33">
        <f>(AN20/$A$20)*100</f>
        <v>0</v>
      </c>
      <c r="AP20" s="30"/>
      <c r="AQ20" s="31">
        <f>$A$20*AP20/100</f>
        <v>0</v>
      </c>
      <c r="AR20" s="32"/>
      <c r="AS20" s="33">
        <f>(AR20/$A$20)*100</f>
        <v>0</v>
      </c>
    </row>
    <row r="21" spans="1:45" x14ac:dyDescent="0.25">
      <c r="A21" s="13">
        <v>0</v>
      </c>
      <c r="B21" s="30"/>
      <c r="C21" s="31">
        <f>$A$21*B21/100</f>
        <v>0</v>
      </c>
      <c r="D21" s="32"/>
      <c r="E21" s="33" t="e">
        <f>(D21/$A$21)*100</f>
        <v>#DIV/0!</v>
      </c>
      <c r="F21" s="30"/>
      <c r="G21" s="31">
        <f>$A$21*F21/100</f>
        <v>0</v>
      </c>
      <c r="H21" s="32"/>
      <c r="I21" s="33" t="e">
        <f>(H21/$A$21)*100</f>
        <v>#DIV/0!</v>
      </c>
      <c r="J21" s="30"/>
      <c r="K21" s="31">
        <f>$A$21*J21/100</f>
        <v>0</v>
      </c>
      <c r="L21" s="32"/>
      <c r="M21" s="33" t="e">
        <f>(L21/$A$21)*100</f>
        <v>#DIV/0!</v>
      </c>
      <c r="N21" s="30"/>
      <c r="O21" s="31">
        <f>$A$21*N21/100</f>
        <v>0</v>
      </c>
      <c r="P21" s="32"/>
      <c r="Q21" s="33" t="e">
        <f>(P21/$A$21)*100</f>
        <v>#DIV/0!</v>
      </c>
      <c r="R21" s="30"/>
      <c r="S21" s="31">
        <f>$A$21*R21/100</f>
        <v>0</v>
      </c>
      <c r="T21" s="32"/>
      <c r="U21" s="33" t="e">
        <f>(T21/$A$21)*100</f>
        <v>#DIV/0!</v>
      </c>
      <c r="V21" s="30"/>
      <c r="W21" s="31">
        <f>$A$21*V21/100</f>
        <v>0</v>
      </c>
      <c r="X21" s="32"/>
      <c r="Y21" s="33" t="e">
        <f>(X21/$A$21)*100</f>
        <v>#DIV/0!</v>
      </c>
      <c r="Z21" s="30"/>
      <c r="AA21" s="31">
        <f>$A$21*Z21/100</f>
        <v>0</v>
      </c>
      <c r="AB21" s="32"/>
      <c r="AC21" s="33" t="e">
        <f>(AB21/$A$21)*100</f>
        <v>#DIV/0!</v>
      </c>
      <c r="AD21" s="30"/>
      <c r="AE21" s="31">
        <f>$A$21*AD21/100</f>
        <v>0</v>
      </c>
      <c r="AF21" s="32"/>
      <c r="AG21" s="33" t="e">
        <f>(AF21/$A$21)*100</f>
        <v>#DIV/0!</v>
      </c>
      <c r="AH21" s="30"/>
      <c r="AI21" s="31">
        <f>$A$21*AH21/100</f>
        <v>0</v>
      </c>
      <c r="AJ21" s="32"/>
      <c r="AK21" s="33" t="e">
        <f>(AJ21/$A$21)*100</f>
        <v>#DIV/0!</v>
      </c>
      <c r="AL21" s="30"/>
      <c r="AM21" s="31">
        <f>$A$21*AL21/100</f>
        <v>0</v>
      </c>
      <c r="AN21" s="32"/>
      <c r="AO21" s="33" t="e">
        <f>(AN21/$A$21)*100</f>
        <v>#DIV/0!</v>
      </c>
      <c r="AP21" s="30"/>
      <c r="AQ21" s="31">
        <f>$A$21*AP21/100</f>
        <v>0</v>
      </c>
      <c r="AR21" s="32"/>
      <c r="AS21" s="33" t="e">
        <f>(AR21/$A$21)*100</f>
        <v>#DIV/0!</v>
      </c>
    </row>
    <row r="22" spans="1:45" x14ac:dyDescent="0.25">
      <c r="A22" s="13">
        <v>1</v>
      </c>
      <c r="B22" s="30"/>
      <c r="C22" s="31">
        <f>$A$22*B22/100</f>
        <v>0</v>
      </c>
      <c r="D22" s="32"/>
      <c r="E22" s="33">
        <f>(D22/$A$22)*100</f>
        <v>0</v>
      </c>
      <c r="F22" s="30"/>
      <c r="G22" s="31">
        <f>$A$22*F22/100</f>
        <v>0</v>
      </c>
      <c r="H22" s="32"/>
      <c r="I22" s="33">
        <f>(H22/$A$22)*100</f>
        <v>0</v>
      </c>
      <c r="J22" s="30"/>
      <c r="K22" s="31">
        <f>$A$22*J22/100</f>
        <v>0</v>
      </c>
      <c r="L22" s="32"/>
      <c r="M22" s="33">
        <f>(L22/$A$22)*100</f>
        <v>0</v>
      </c>
      <c r="N22" s="30"/>
      <c r="O22" s="31">
        <f>$A$22*N22/100</f>
        <v>0</v>
      </c>
      <c r="P22" s="32"/>
      <c r="Q22" s="33">
        <f>(P22/$A$22)*100</f>
        <v>0</v>
      </c>
      <c r="R22" s="30"/>
      <c r="S22" s="31">
        <f>$A$22*R22/100</f>
        <v>0</v>
      </c>
      <c r="T22" s="32"/>
      <c r="U22" s="33">
        <f>(T22/$A$22)*100</f>
        <v>0</v>
      </c>
      <c r="V22" s="30"/>
      <c r="W22" s="31">
        <f>$A$22*V22/100</f>
        <v>0</v>
      </c>
      <c r="X22" s="32"/>
      <c r="Y22" s="33">
        <f>(X22/$A$22)*100</f>
        <v>0</v>
      </c>
      <c r="Z22" s="30"/>
      <c r="AA22" s="31">
        <f>$A$22*Z22/100</f>
        <v>0</v>
      </c>
      <c r="AB22" s="32"/>
      <c r="AC22" s="33">
        <f>(AB22/$A$22)*100</f>
        <v>0</v>
      </c>
      <c r="AD22" s="30"/>
      <c r="AE22" s="31">
        <f>$A$22*AD22/100</f>
        <v>0</v>
      </c>
      <c r="AF22" s="32"/>
      <c r="AG22" s="33">
        <f>(AF22/$A$22)*100</f>
        <v>0</v>
      </c>
      <c r="AH22" s="30"/>
      <c r="AI22" s="31">
        <f>$A$22*AH22/100</f>
        <v>0</v>
      </c>
      <c r="AJ22" s="32"/>
      <c r="AK22" s="33">
        <f>(AJ22/$A$22)*100</f>
        <v>0</v>
      </c>
      <c r="AL22" s="30"/>
      <c r="AM22" s="31">
        <f>$A$22*AL22/100</f>
        <v>0</v>
      </c>
      <c r="AN22" s="32"/>
      <c r="AO22" s="33">
        <f>(AN22/$A$22)*100</f>
        <v>0</v>
      </c>
      <c r="AP22" s="30"/>
      <c r="AQ22" s="31">
        <f>$A$22*AP22/100</f>
        <v>0</v>
      </c>
      <c r="AR22" s="32"/>
      <c r="AS22" s="33">
        <f>(AR22/$A$22)*100</f>
        <v>0</v>
      </c>
    </row>
    <row r="23" spans="1:45" x14ac:dyDescent="0.25">
      <c r="A23" s="13">
        <v>1</v>
      </c>
      <c r="B23" s="30"/>
      <c r="C23" s="31">
        <f>$A$23*B23/100</f>
        <v>0</v>
      </c>
      <c r="D23" s="32"/>
      <c r="E23" s="33">
        <f>(D23/$A$23)*100</f>
        <v>0</v>
      </c>
      <c r="F23" s="30"/>
      <c r="G23" s="31">
        <f>$A$23*F23/100</f>
        <v>0</v>
      </c>
      <c r="H23" s="32"/>
      <c r="I23" s="33">
        <f>(H23/$A$23)*100</f>
        <v>0</v>
      </c>
      <c r="J23" s="30"/>
      <c r="K23" s="31">
        <f>$A$23*J23/100</f>
        <v>0</v>
      </c>
      <c r="L23" s="32"/>
      <c r="M23" s="33">
        <f>(L23/$A$23)*100</f>
        <v>0</v>
      </c>
      <c r="N23" s="30"/>
      <c r="O23" s="31">
        <f>$A$23*N23/100</f>
        <v>0</v>
      </c>
      <c r="P23" s="32"/>
      <c r="Q23" s="33">
        <f>(P23/$A$23)*100</f>
        <v>0</v>
      </c>
      <c r="R23" s="30"/>
      <c r="S23" s="31">
        <f>$A$23*R23/100</f>
        <v>0</v>
      </c>
      <c r="T23" s="32"/>
      <c r="U23" s="33">
        <f>(T23/$A$23)*100</f>
        <v>0</v>
      </c>
      <c r="V23" s="30"/>
      <c r="W23" s="31">
        <f>$A$23*V23/100</f>
        <v>0</v>
      </c>
      <c r="X23" s="32"/>
      <c r="Y23" s="33">
        <f>(X23/$A$23)*100</f>
        <v>0</v>
      </c>
      <c r="Z23" s="30"/>
      <c r="AA23" s="31">
        <f>$A$23*Z23/100</f>
        <v>0</v>
      </c>
      <c r="AB23" s="32"/>
      <c r="AC23" s="33">
        <f>(AB23/$A$23)*100</f>
        <v>0</v>
      </c>
      <c r="AD23" s="30"/>
      <c r="AE23" s="31">
        <f>$A$23*AD23/100</f>
        <v>0</v>
      </c>
      <c r="AF23" s="32"/>
      <c r="AG23" s="33">
        <f>(AF23/$A$23)*100</f>
        <v>0</v>
      </c>
      <c r="AH23" s="30"/>
      <c r="AI23" s="31">
        <f>$A$23*AH23/100</f>
        <v>0</v>
      </c>
      <c r="AJ23" s="32"/>
      <c r="AK23" s="33">
        <f>(AJ23/$A$23)*100</f>
        <v>0</v>
      </c>
      <c r="AL23" s="30"/>
      <c r="AM23" s="31">
        <f>$A$23*AL23/100</f>
        <v>0</v>
      </c>
      <c r="AN23" s="32"/>
      <c r="AO23" s="33">
        <f>(AN23/$A$23)*100</f>
        <v>0</v>
      </c>
      <c r="AP23" s="30"/>
      <c r="AQ23" s="31">
        <f>$A$23*AP23/100</f>
        <v>0</v>
      </c>
      <c r="AR23" s="32"/>
      <c r="AS23" s="33">
        <f>(AR23/$A$23)*100</f>
        <v>0</v>
      </c>
    </row>
    <row r="24" spans="1:45" x14ac:dyDescent="0.25">
      <c r="A24" s="13">
        <v>1</v>
      </c>
      <c r="B24" s="30"/>
      <c r="C24" s="31">
        <f>$A$24*B24/100</f>
        <v>0</v>
      </c>
      <c r="D24" s="32"/>
      <c r="E24" s="33">
        <f>(D24/$A$24)*100</f>
        <v>0</v>
      </c>
      <c r="F24" s="30"/>
      <c r="G24" s="31">
        <f>$A$24*F24/100</f>
        <v>0</v>
      </c>
      <c r="H24" s="32"/>
      <c r="I24" s="33">
        <f>(H24/$A$24)*100</f>
        <v>0</v>
      </c>
      <c r="J24" s="30"/>
      <c r="K24" s="31">
        <f>$A$24*J24/100</f>
        <v>0</v>
      </c>
      <c r="L24" s="32"/>
      <c r="M24" s="33">
        <f>(L24/$A$24)*100</f>
        <v>0</v>
      </c>
      <c r="N24" s="30"/>
      <c r="O24" s="31">
        <f>$A$24*N24/100</f>
        <v>0</v>
      </c>
      <c r="P24" s="32"/>
      <c r="Q24" s="33">
        <f>(P24/$A$24)*100</f>
        <v>0</v>
      </c>
      <c r="R24" s="30"/>
      <c r="S24" s="31">
        <f>$A$24*R24/100</f>
        <v>0</v>
      </c>
      <c r="T24" s="32"/>
      <c r="U24" s="33">
        <f>(T24/$A$24)*100</f>
        <v>0</v>
      </c>
      <c r="V24" s="30"/>
      <c r="W24" s="31">
        <f>$A$24*V24/100</f>
        <v>0</v>
      </c>
      <c r="X24" s="32"/>
      <c r="Y24" s="33">
        <f>(X24/$A$24)*100</f>
        <v>0</v>
      </c>
      <c r="Z24" s="30"/>
      <c r="AA24" s="31">
        <f>$A$24*Z24/100</f>
        <v>0</v>
      </c>
      <c r="AB24" s="32"/>
      <c r="AC24" s="33">
        <f>(AB24/$A$24)*100</f>
        <v>0</v>
      </c>
      <c r="AD24" s="30"/>
      <c r="AE24" s="31">
        <f>$A$24*AD24/100</f>
        <v>0</v>
      </c>
      <c r="AF24" s="32"/>
      <c r="AG24" s="33">
        <f>(AF24/$A$24)*100</f>
        <v>0</v>
      </c>
      <c r="AH24" s="30"/>
      <c r="AI24" s="31">
        <f>$A$24*AH24/100</f>
        <v>0</v>
      </c>
      <c r="AJ24" s="32"/>
      <c r="AK24" s="33">
        <f>(AJ24/$A$24)*100</f>
        <v>0</v>
      </c>
      <c r="AL24" s="30"/>
      <c r="AM24" s="31">
        <f>$A$24*AL24/100</f>
        <v>0</v>
      </c>
      <c r="AN24" s="32"/>
      <c r="AO24" s="33">
        <f>(AN24/$A$24)*100</f>
        <v>0</v>
      </c>
      <c r="AP24" s="30"/>
      <c r="AQ24" s="31">
        <f>$A$24*AP24/100</f>
        <v>0</v>
      </c>
      <c r="AR24" s="32"/>
      <c r="AS24" s="33">
        <f>(AR24/$A$24)*100</f>
        <v>0</v>
      </c>
    </row>
    <row r="25" spans="1:45" x14ac:dyDescent="0.25">
      <c r="A25" s="13">
        <v>1</v>
      </c>
      <c r="B25" s="30"/>
      <c r="C25" s="31">
        <f>$A$25*B25/100</f>
        <v>0</v>
      </c>
      <c r="D25" s="32"/>
      <c r="E25" s="33">
        <f>(D25/$A$25)*100</f>
        <v>0</v>
      </c>
      <c r="F25" s="30"/>
      <c r="G25" s="31">
        <f>$A$25*F25/100</f>
        <v>0</v>
      </c>
      <c r="H25" s="32"/>
      <c r="I25" s="33">
        <f>(H25/$A$25)*100</f>
        <v>0</v>
      </c>
      <c r="J25" s="30"/>
      <c r="K25" s="31">
        <f>$A$25*J25/100</f>
        <v>0</v>
      </c>
      <c r="L25" s="32"/>
      <c r="M25" s="33">
        <f>(L25/$A$25)*100</f>
        <v>0</v>
      </c>
      <c r="N25" s="30"/>
      <c r="O25" s="31">
        <f>$A$25*N25/100</f>
        <v>0</v>
      </c>
      <c r="P25" s="32"/>
      <c r="Q25" s="33">
        <f>(P25/$A$25)*100</f>
        <v>0</v>
      </c>
      <c r="R25" s="30"/>
      <c r="S25" s="31">
        <f>$A$25*R25/100</f>
        <v>0</v>
      </c>
      <c r="T25" s="32"/>
      <c r="U25" s="33">
        <f>(T25/$A$25)*100</f>
        <v>0</v>
      </c>
      <c r="V25" s="30"/>
      <c r="W25" s="31">
        <f>$A$25*V25/100</f>
        <v>0</v>
      </c>
      <c r="X25" s="32"/>
      <c r="Y25" s="33">
        <f>(X25/$A$25)*100</f>
        <v>0</v>
      </c>
      <c r="Z25" s="30"/>
      <c r="AA25" s="31">
        <f>$A$25*Z25/100</f>
        <v>0</v>
      </c>
      <c r="AB25" s="32"/>
      <c r="AC25" s="33">
        <f>(AB25/$A$25)*100</f>
        <v>0</v>
      </c>
      <c r="AD25" s="30"/>
      <c r="AE25" s="31">
        <f>$A$25*AD25/100</f>
        <v>0</v>
      </c>
      <c r="AF25" s="32"/>
      <c r="AG25" s="33">
        <f>(AF25/$A$25)*100</f>
        <v>0</v>
      </c>
      <c r="AH25" s="30"/>
      <c r="AI25" s="31">
        <f>$A$25*AH25/100</f>
        <v>0</v>
      </c>
      <c r="AJ25" s="32"/>
      <c r="AK25" s="33">
        <f>(AJ25/$A$25)*100</f>
        <v>0</v>
      </c>
      <c r="AL25" s="30"/>
      <c r="AM25" s="31">
        <f>$A$25*AL25/100</f>
        <v>0</v>
      </c>
      <c r="AN25" s="32"/>
      <c r="AO25" s="33">
        <f>(AN25/$A$25)*100</f>
        <v>0</v>
      </c>
      <c r="AP25" s="30"/>
      <c r="AQ25" s="31">
        <f>$A$25*AP25/100</f>
        <v>0</v>
      </c>
      <c r="AR25" s="32"/>
      <c r="AS25" s="33">
        <f>(AR25/$A$25)*100</f>
        <v>0</v>
      </c>
    </row>
    <row r="26" spans="1:45" x14ac:dyDescent="0.25">
      <c r="A26" s="13">
        <v>1</v>
      </c>
      <c r="B26" s="30"/>
      <c r="C26" s="31">
        <f>$A$26*B26/100</f>
        <v>0</v>
      </c>
      <c r="D26" s="32"/>
      <c r="E26" s="33">
        <f>(D26/$A$26)*100</f>
        <v>0</v>
      </c>
      <c r="F26" s="30"/>
      <c r="G26" s="31">
        <f>$A$26*F26/100</f>
        <v>0</v>
      </c>
      <c r="H26" s="32"/>
      <c r="I26" s="33">
        <f>(H26/$A$26)*100</f>
        <v>0</v>
      </c>
      <c r="J26" s="30"/>
      <c r="K26" s="31">
        <f>$A$26*J26/100</f>
        <v>0</v>
      </c>
      <c r="L26" s="32"/>
      <c r="M26" s="33">
        <f>(L26/$A$26)*100</f>
        <v>0</v>
      </c>
      <c r="N26" s="30"/>
      <c r="O26" s="31">
        <f>$A$26*N26/100</f>
        <v>0</v>
      </c>
      <c r="P26" s="32"/>
      <c r="Q26" s="33">
        <f>(P26/$A$26)*100</f>
        <v>0</v>
      </c>
      <c r="R26" s="30"/>
      <c r="S26" s="31">
        <f>$A$26*R26/100</f>
        <v>0</v>
      </c>
      <c r="T26" s="32"/>
      <c r="U26" s="33">
        <f>(T26/$A$26)*100</f>
        <v>0</v>
      </c>
      <c r="V26" s="30"/>
      <c r="W26" s="31">
        <f>$A$26*V26/100</f>
        <v>0</v>
      </c>
      <c r="X26" s="32"/>
      <c r="Y26" s="33">
        <f>(X26/$A$26)*100</f>
        <v>0</v>
      </c>
      <c r="Z26" s="30"/>
      <c r="AA26" s="31">
        <f>$A$26*Z26/100</f>
        <v>0</v>
      </c>
      <c r="AB26" s="32"/>
      <c r="AC26" s="33">
        <f>(AB26/$A$26)*100</f>
        <v>0</v>
      </c>
      <c r="AD26" s="30"/>
      <c r="AE26" s="31">
        <f>$A$26*AD26/100</f>
        <v>0</v>
      </c>
      <c r="AF26" s="32"/>
      <c r="AG26" s="33">
        <f>(AF26/$A$26)*100</f>
        <v>0</v>
      </c>
      <c r="AH26" s="30"/>
      <c r="AI26" s="31">
        <f>$A$26*AH26/100</f>
        <v>0</v>
      </c>
      <c r="AJ26" s="32"/>
      <c r="AK26" s="33">
        <f>(AJ26/$A$26)*100</f>
        <v>0</v>
      </c>
      <c r="AL26" s="30"/>
      <c r="AM26" s="31">
        <f>$A$26*AL26/100</f>
        <v>0</v>
      </c>
      <c r="AN26" s="32"/>
      <c r="AO26" s="33">
        <f>(AN26/$A$26)*100</f>
        <v>0</v>
      </c>
      <c r="AP26" s="30"/>
      <c r="AQ26" s="31">
        <f>$A$26*AP26/100</f>
        <v>0</v>
      </c>
      <c r="AR26" s="32"/>
      <c r="AS26" s="33">
        <f>(AR26/$A$26)*100</f>
        <v>0</v>
      </c>
    </row>
    <row r="27" spans="1:45" x14ac:dyDescent="0.25">
      <c r="A27" s="13">
        <v>1</v>
      </c>
      <c r="B27" s="30"/>
      <c r="C27" s="31">
        <f>$A$27*B27/100</f>
        <v>0</v>
      </c>
      <c r="D27" s="32"/>
      <c r="E27" s="33">
        <f>(D27/$A$27)*100</f>
        <v>0</v>
      </c>
      <c r="F27" s="30"/>
      <c r="G27" s="31">
        <f>$A$27*F27/100</f>
        <v>0</v>
      </c>
      <c r="H27" s="32"/>
      <c r="I27" s="33">
        <f>(H27/$A$27)*100</f>
        <v>0</v>
      </c>
      <c r="J27" s="30"/>
      <c r="K27" s="31">
        <f>$A$27*J27/100</f>
        <v>0</v>
      </c>
      <c r="L27" s="32"/>
      <c r="M27" s="33">
        <f>(L27/$A$27)*100</f>
        <v>0</v>
      </c>
      <c r="N27" s="30"/>
      <c r="O27" s="31">
        <f>$A$27*N27/100</f>
        <v>0</v>
      </c>
      <c r="P27" s="32"/>
      <c r="Q27" s="33">
        <f>(P27/$A$27)*100</f>
        <v>0</v>
      </c>
      <c r="R27" s="30"/>
      <c r="S27" s="31">
        <f>$A$27*R27/100</f>
        <v>0</v>
      </c>
      <c r="T27" s="32"/>
      <c r="U27" s="33">
        <f>(T27/$A$27)*100</f>
        <v>0</v>
      </c>
      <c r="V27" s="30"/>
      <c r="W27" s="31">
        <f>$A$27*V27/100</f>
        <v>0</v>
      </c>
      <c r="X27" s="32"/>
      <c r="Y27" s="33">
        <f>(X27/$A$27)*100</f>
        <v>0</v>
      </c>
      <c r="Z27" s="30"/>
      <c r="AA27" s="31">
        <f>$A$27*Z27/100</f>
        <v>0</v>
      </c>
      <c r="AB27" s="32"/>
      <c r="AC27" s="33">
        <f>(AB27/$A$27)*100</f>
        <v>0</v>
      </c>
      <c r="AD27" s="30"/>
      <c r="AE27" s="31">
        <f>$A$27*AD27/100</f>
        <v>0</v>
      </c>
      <c r="AF27" s="32"/>
      <c r="AG27" s="33">
        <f>(AF27/$A$27)*100</f>
        <v>0</v>
      </c>
      <c r="AH27" s="30"/>
      <c r="AI27" s="31">
        <f>$A$27*AH27/100</f>
        <v>0</v>
      </c>
      <c r="AJ27" s="32"/>
      <c r="AK27" s="33">
        <f>(AJ27/$A$27)*100</f>
        <v>0</v>
      </c>
      <c r="AL27" s="30"/>
      <c r="AM27" s="31">
        <f>$A$27*AL27/100</f>
        <v>0</v>
      </c>
      <c r="AN27" s="32"/>
      <c r="AO27" s="33">
        <f>(AN27/$A$27)*100</f>
        <v>0</v>
      </c>
      <c r="AP27" s="30"/>
      <c r="AQ27" s="31">
        <f>$A$27*AP27/100</f>
        <v>0</v>
      </c>
      <c r="AR27" s="32"/>
      <c r="AS27" s="33">
        <f>(AR27/$A$27)*100</f>
        <v>0</v>
      </c>
    </row>
    <row r="28" spans="1:45" ht="15.75" thickBot="1" x14ac:dyDescent="0.3">
      <c r="A28" s="13">
        <v>1</v>
      </c>
      <c r="B28" s="34"/>
      <c r="C28" s="35">
        <f>$A$28*B28/100</f>
        <v>0</v>
      </c>
      <c r="D28" s="36"/>
      <c r="E28" s="37">
        <f>(D28/$A$28)*100</f>
        <v>0</v>
      </c>
      <c r="F28" s="34"/>
      <c r="G28" s="35">
        <f>$A$28*F28/100</f>
        <v>0</v>
      </c>
      <c r="H28" s="36"/>
      <c r="I28" s="37">
        <f>(H28/$A$28)*100</f>
        <v>0</v>
      </c>
      <c r="J28" s="34"/>
      <c r="K28" s="35">
        <f>$A$28*J28/100</f>
        <v>0</v>
      </c>
      <c r="L28" s="36"/>
      <c r="M28" s="37">
        <f>(L28/$A$28)*100</f>
        <v>0</v>
      </c>
      <c r="N28" s="34"/>
      <c r="O28" s="35">
        <f>$A$28*N28/100</f>
        <v>0</v>
      </c>
      <c r="P28" s="36"/>
      <c r="Q28" s="37">
        <f>(P28/$A$28)*100</f>
        <v>0</v>
      </c>
      <c r="R28" s="34"/>
      <c r="S28" s="35">
        <f>$A$28*R28/100</f>
        <v>0</v>
      </c>
      <c r="T28" s="36"/>
      <c r="U28" s="37">
        <f>(T28/$A$28)*100</f>
        <v>0</v>
      </c>
      <c r="V28" s="34"/>
      <c r="W28" s="35">
        <f>$A$28*V28/100</f>
        <v>0</v>
      </c>
      <c r="X28" s="36"/>
      <c r="Y28" s="37">
        <f>(X28/$A$28)*100</f>
        <v>0</v>
      </c>
      <c r="Z28" s="34"/>
      <c r="AA28" s="35">
        <f>$A$28*Z28/100</f>
        <v>0</v>
      </c>
      <c r="AB28" s="36"/>
      <c r="AC28" s="37">
        <f>(AB28/$A$28)*100</f>
        <v>0</v>
      </c>
      <c r="AD28" s="34"/>
      <c r="AE28" s="35">
        <f>$A$28*AD28/100</f>
        <v>0</v>
      </c>
      <c r="AF28" s="36"/>
      <c r="AG28" s="37">
        <f>(AF28/$A$28)*100</f>
        <v>0</v>
      </c>
      <c r="AH28" s="34"/>
      <c r="AI28" s="35">
        <f>$A$28*AH28/100</f>
        <v>0</v>
      </c>
      <c r="AJ28" s="36"/>
      <c r="AK28" s="37">
        <f>(AJ28/$A$28)*100</f>
        <v>0</v>
      </c>
      <c r="AL28" s="34"/>
      <c r="AM28" s="35">
        <f>$A$28*AL28/100</f>
        <v>0</v>
      </c>
      <c r="AN28" s="36"/>
      <c r="AO28" s="37">
        <f>(AN28/$A$28)*100</f>
        <v>0</v>
      </c>
      <c r="AP28" s="34"/>
      <c r="AQ28" s="35">
        <f>$A$28*AP28/100</f>
        <v>0</v>
      </c>
      <c r="AR28" s="36"/>
      <c r="AS28" s="37">
        <f>(AR28/$A$28)*100</f>
        <v>0</v>
      </c>
    </row>
  </sheetData>
  <sheetProtection selectLockedCells="1"/>
  <mergeCells count="12">
    <mergeCell ref="AL3:AO3"/>
    <mergeCell ref="AP3:AS3"/>
    <mergeCell ref="A1:AC1"/>
    <mergeCell ref="AD3:AG3"/>
    <mergeCell ref="AH3:AK3"/>
    <mergeCell ref="V3:Y3"/>
    <mergeCell ref="Z3:AC3"/>
    <mergeCell ref="B3:E3"/>
    <mergeCell ref="F3:I3"/>
    <mergeCell ref="J3:M3"/>
    <mergeCell ref="N3:Q3"/>
    <mergeCell ref="R3:U3"/>
  </mergeCells>
  <pageMargins left="0.25" right="0.25" top="0.75" bottom="0.75" header="0.3" footer="0.3"/>
  <pageSetup paperSize="9" orientation="landscape" horizontalDpi="4294967294" r:id="rId1"/>
  <headerFooter>
    <oddHeader xml:space="preserve">&amp;C&amp;"-,Gras"&amp;14TABLEAU COMPARATIF DES FRAIS DE COURTAGE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topLeftCell="A31" workbookViewId="0">
      <selection activeCell="H6" sqref="H6"/>
    </sheetView>
  </sheetViews>
  <sheetFormatPr baseColWidth="10" defaultRowHeight="15" x14ac:dyDescent="0.25"/>
  <cols>
    <col min="2" max="2" width="57" customWidth="1"/>
  </cols>
  <sheetData>
    <row r="1" spans="2:18" ht="18.75" x14ac:dyDescent="0.3">
      <c r="B1" s="56" t="s">
        <v>59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3" spans="2:18" x14ac:dyDescent="0.25">
      <c r="C3" s="47" t="s">
        <v>5</v>
      </c>
      <c r="D3" s="47" t="s">
        <v>5</v>
      </c>
      <c r="E3" s="47" t="s">
        <v>5</v>
      </c>
      <c r="F3" s="47" t="s">
        <v>5</v>
      </c>
      <c r="G3" s="47" t="s">
        <v>5</v>
      </c>
      <c r="H3" s="47" t="s">
        <v>5</v>
      </c>
      <c r="I3" s="47" t="s">
        <v>5</v>
      </c>
      <c r="J3" s="47" t="s">
        <v>5</v>
      </c>
      <c r="K3" s="47" t="s">
        <v>5</v>
      </c>
      <c r="L3" s="47" t="s">
        <v>5</v>
      </c>
      <c r="M3" s="47" t="s">
        <v>5</v>
      </c>
      <c r="N3" s="47" t="s">
        <v>5</v>
      </c>
      <c r="O3" s="47" t="s">
        <v>5</v>
      </c>
      <c r="P3" s="47" t="s">
        <v>5</v>
      </c>
      <c r="Q3" s="47" t="s">
        <v>5</v>
      </c>
      <c r="R3" s="47" t="s">
        <v>5</v>
      </c>
    </row>
    <row r="4" spans="2:18" x14ac:dyDescent="0.25">
      <c r="B4" s="39" t="s">
        <v>55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2:18" x14ac:dyDescent="0.25">
      <c r="B5" s="40" t="s">
        <v>42</v>
      </c>
      <c r="C5" s="17"/>
      <c r="D5" s="48"/>
      <c r="E5" s="17"/>
      <c r="F5" s="48"/>
      <c r="G5" s="17"/>
      <c r="H5" s="48"/>
      <c r="I5" s="17"/>
      <c r="J5" s="48"/>
      <c r="K5" s="17"/>
      <c r="L5" s="48"/>
      <c r="M5" s="17"/>
      <c r="N5" s="48"/>
      <c r="O5" s="17"/>
      <c r="P5" s="48"/>
      <c r="Q5" s="17"/>
      <c r="R5" s="48"/>
    </row>
    <row r="6" spans="2:18" x14ac:dyDescent="0.25">
      <c r="B6" s="40" t="s">
        <v>41</v>
      </c>
      <c r="C6" s="17"/>
      <c r="D6" s="48"/>
      <c r="E6" s="17"/>
      <c r="F6" s="48"/>
      <c r="G6" s="17"/>
      <c r="H6" s="48"/>
      <c r="I6" s="17"/>
      <c r="J6" s="48"/>
      <c r="K6" s="17"/>
      <c r="L6" s="48"/>
      <c r="M6" s="17"/>
      <c r="N6" s="48"/>
      <c r="O6" s="17"/>
      <c r="P6" s="48"/>
      <c r="Q6" s="17"/>
      <c r="R6" s="48"/>
    </row>
    <row r="7" spans="2:18" x14ac:dyDescent="0.25">
      <c r="B7" s="40" t="s">
        <v>29</v>
      </c>
      <c r="C7" s="17"/>
      <c r="D7" s="48"/>
      <c r="E7" s="17"/>
      <c r="F7" s="48"/>
      <c r="G7" s="17"/>
      <c r="H7" s="48"/>
      <c r="I7" s="17"/>
      <c r="J7" s="48"/>
      <c r="K7" s="17"/>
      <c r="L7" s="48"/>
      <c r="M7" s="17"/>
      <c r="N7" s="48"/>
      <c r="O7" s="17"/>
      <c r="P7" s="48"/>
      <c r="Q7" s="17"/>
      <c r="R7" s="48"/>
    </row>
    <row r="8" spans="2:18" x14ac:dyDescent="0.25">
      <c r="B8" s="41"/>
      <c r="C8" s="17"/>
      <c r="D8" s="48"/>
      <c r="E8" s="17"/>
      <c r="F8" s="48"/>
      <c r="G8" s="17"/>
      <c r="H8" s="48"/>
      <c r="I8" s="17"/>
      <c r="J8" s="48"/>
      <c r="K8" s="17"/>
      <c r="L8" s="48"/>
      <c r="M8" s="17"/>
      <c r="N8" s="48"/>
      <c r="O8" s="17"/>
      <c r="P8" s="48"/>
      <c r="Q8" s="17"/>
      <c r="R8" s="48"/>
    </row>
    <row r="9" spans="2:18" x14ac:dyDescent="0.25">
      <c r="B9" s="42" t="s">
        <v>31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2:18" x14ac:dyDescent="0.25">
      <c r="B10" s="40" t="s">
        <v>26</v>
      </c>
      <c r="C10" s="17"/>
      <c r="D10" s="48"/>
      <c r="E10" s="17"/>
      <c r="F10" s="48"/>
      <c r="G10" s="17"/>
      <c r="H10" s="48"/>
      <c r="I10" s="17"/>
      <c r="J10" s="48"/>
      <c r="K10" s="17"/>
      <c r="L10" s="48"/>
      <c r="M10" s="17"/>
      <c r="N10" s="48"/>
      <c r="O10" s="17"/>
      <c r="P10" s="48"/>
      <c r="Q10" s="17"/>
      <c r="R10" s="48"/>
    </row>
    <row r="11" spans="2:18" x14ac:dyDescent="0.25">
      <c r="B11" s="40" t="s">
        <v>27</v>
      </c>
      <c r="C11" s="17"/>
      <c r="D11" s="48"/>
      <c r="E11" s="17"/>
      <c r="F11" s="48"/>
      <c r="G11" s="17"/>
      <c r="H11" s="48"/>
      <c r="I11" s="17"/>
      <c r="J11" s="48"/>
      <c r="K11" s="17"/>
      <c r="L11" s="48"/>
      <c r="M11" s="17"/>
      <c r="N11" s="48"/>
      <c r="O11" s="17"/>
      <c r="P11" s="48"/>
      <c r="Q11" s="17"/>
      <c r="R11" s="48"/>
    </row>
    <row r="12" spans="2:18" x14ac:dyDescent="0.25">
      <c r="B12" s="41"/>
      <c r="C12" s="17"/>
      <c r="D12" s="48"/>
      <c r="E12" s="17"/>
      <c r="F12" s="48"/>
      <c r="G12" s="17"/>
      <c r="H12" s="48"/>
      <c r="I12" s="17"/>
      <c r="J12" s="48"/>
      <c r="K12" s="17"/>
      <c r="L12" s="48"/>
      <c r="M12" s="17"/>
      <c r="N12" s="48"/>
      <c r="O12" s="17"/>
      <c r="P12" s="48"/>
      <c r="Q12" s="17"/>
      <c r="R12" s="48"/>
    </row>
    <row r="13" spans="2:18" x14ac:dyDescent="0.25">
      <c r="B13" s="42" t="s">
        <v>34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2:18" x14ac:dyDescent="0.25">
      <c r="B14" s="40" t="s">
        <v>18</v>
      </c>
      <c r="C14" s="17"/>
      <c r="D14" s="48"/>
      <c r="E14" s="17"/>
      <c r="F14" s="48"/>
      <c r="G14" s="17"/>
      <c r="H14" s="48"/>
      <c r="I14" s="17"/>
      <c r="J14" s="48"/>
      <c r="K14" s="17"/>
      <c r="L14" s="48"/>
      <c r="M14" s="17"/>
      <c r="N14" s="48"/>
      <c r="O14" s="17"/>
      <c r="P14" s="48"/>
      <c r="Q14" s="17"/>
      <c r="R14" s="48"/>
    </row>
    <row r="15" spans="2:18" x14ac:dyDescent="0.25">
      <c r="B15" s="40" t="s">
        <v>19</v>
      </c>
      <c r="C15" s="17"/>
      <c r="D15" s="48"/>
      <c r="E15" s="17"/>
      <c r="F15" s="48"/>
      <c r="G15" s="17"/>
      <c r="H15" s="48"/>
      <c r="I15" s="17"/>
      <c r="J15" s="48"/>
      <c r="K15" s="17"/>
      <c r="L15" s="48"/>
      <c r="M15" s="17"/>
      <c r="N15" s="48"/>
      <c r="O15" s="17"/>
      <c r="P15" s="48"/>
      <c r="Q15" s="17"/>
      <c r="R15" s="48"/>
    </row>
    <row r="16" spans="2:18" x14ac:dyDescent="0.25">
      <c r="B16" s="40" t="s">
        <v>20</v>
      </c>
      <c r="C16" s="17"/>
      <c r="D16" s="48"/>
      <c r="E16" s="17"/>
      <c r="F16" s="48"/>
      <c r="G16" s="17"/>
      <c r="H16" s="48"/>
      <c r="I16" s="17"/>
      <c r="J16" s="48"/>
      <c r="K16" s="17"/>
      <c r="L16" s="48"/>
      <c r="M16" s="17"/>
      <c r="N16" s="48"/>
      <c r="O16" s="17"/>
      <c r="P16" s="48"/>
      <c r="Q16" s="17"/>
      <c r="R16" s="48"/>
    </row>
    <row r="17" spans="2:18" x14ac:dyDescent="0.25">
      <c r="B17" s="40" t="s">
        <v>28</v>
      </c>
      <c r="C17" s="17"/>
      <c r="D17" s="48"/>
      <c r="E17" s="17"/>
      <c r="F17" s="48"/>
      <c r="G17" s="17"/>
      <c r="H17" s="48"/>
      <c r="I17" s="17"/>
      <c r="J17" s="48"/>
      <c r="K17" s="17"/>
      <c r="L17" s="48"/>
      <c r="M17" s="17"/>
      <c r="N17" s="48"/>
      <c r="O17" s="17"/>
      <c r="P17" s="48"/>
      <c r="Q17" s="17"/>
      <c r="R17" s="48"/>
    </row>
    <row r="18" spans="2:18" x14ac:dyDescent="0.25">
      <c r="B18" s="41"/>
      <c r="C18" s="17"/>
      <c r="D18" s="48"/>
      <c r="E18" s="17"/>
      <c r="F18" s="48"/>
      <c r="G18" s="17"/>
      <c r="H18" s="48"/>
      <c r="I18" s="17"/>
      <c r="J18" s="48"/>
      <c r="K18" s="17"/>
      <c r="L18" s="48"/>
      <c r="M18" s="17"/>
      <c r="N18" s="48"/>
      <c r="O18" s="17"/>
      <c r="P18" s="48"/>
      <c r="Q18" s="17"/>
      <c r="R18" s="48"/>
    </row>
    <row r="19" spans="2:18" x14ac:dyDescent="0.25">
      <c r="B19" s="42" t="s">
        <v>30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2:18" x14ac:dyDescent="0.25">
      <c r="B20" s="40" t="s">
        <v>9</v>
      </c>
      <c r="C20" s="17"/>
      <c r="D20" s="48"/>
      <c r="E20" s="17"/>
      <c r="F20" s="48"/>
      <c r="G20" s="17"/>
      <c r="H20" s="48"/>
      <c r="I20" s="17"/>
      <c r="J20" s="48"/>
      <c r="K20" s="17"/>
      <c r="L20" s="48"/>
      <c r="M20" s="17"/>
      <c r="N20" s="48"/>
      <c r="O20" s="17"/>
      <c r="P20" s="48"/>
      <c r="Q20" s="17"/>
      <c r="R20" s="48"/>
    </row>
    <row r="21" spans="2:18" x14ac:dyDescent="0.25">
      <c r="B21" s="40" t="s">
        <v>32</v>
      </c>
      <c r="C21" s="17"/>
      <c r="D21" s="48"/>
      <c r="E21" s="17"/>
      <c r="F21" s="48"/>
      <c r="G21" s="17"/>
      <c r="H21" s="48"/>
      <c r="I21" s="17"/>
      <c r="J21" s="48"/>
      <c r="K21" s="17"/>
      <c r="L21" s="48"/>
      <c r="M21" s="17"/>
      <c r="N21" s="48"/>
      <c r="O21" s="17"/>
      <c r="P21" s="48"/>
      <c r="Q21" s="17"/>
      <c r="R21" s="48"/>
    </row>
    <row r="22" spans="2:18" x14ac:dyDescent="0.25">
      <c r="B22" s="40" t="s">
        <v>10</v>
      </c>
      <c r="C22" s="17"/>
      <c r="D22" s="48"/>
      <c r="E22" s="17"/>
      <c r="F22" s="48"/>
      <c r="G22" s="17"/>
      <c r="H22" s="48"/>
      <c r="I22" s="17"/>
      <c r="J22" s="48"/>
      <c r="K22" s="17"/>
      <c r="L22" s="48"/>
      <c r="M22" s="17"/>
      <c r="N22" s="48"/>
      <c r="O22" s="17"/>
      <c r="P22" s="48"/>
      <c r="Q22" s="17"/>
      <c r="R22" s="48"/>
    </row>
    <row r="23" spans="2:18" x14ac:dyDescent="0.25">
      <c r="B23" s="40" t="s">
        <v>11</v>
      </c>
      <c r="C23" s="17"/>
      <c r="D23" s="48"/>
      <c r="E23" s="17"/>
      <c r="F23" s="48"/>
      <c r="G23" s="17"/>
      <c r="H23" s="48"/>
      <c r="I23" s="17"/>
      <c r="J23" s="48"/>
      <c r="K23" s="17"/>
      <c r="L23" s="48"/>
      <c r="M23" s="17"/>
      <c r="N23" s="48"/>
      <c r="O23" s="17"/>
      <c r="P23" s="48"/>
      <c r="Q23" s="17"/>
      <c r="R23" s="48"/>
    </row>
    <row r="24" spans="2:18" x14ac:dyDescent="0.25">
      <c r="B24" s="40" t="s">
        <v>12</v>
      </c>
      <c r="C24" s="17"/>
      <c r="D24" s="48"/>
      <c r="E24" s="17"/>
      <c r="F24" s="48"/>
      <c r="G24" s="17"/>
      <c r="H24" s="48"/>
      <c r="I24" s="17"/>
      <c r="J24" s="48"/>
      <c r="K24" s="17"/>
      <c r="L24" s="48"/>
      <c r="M24" s="17"/>
      <c r="N24" s="48"/>
      <c r="O24" s="17"/>
      <c r="P24" s="48"/>
      <c r="Q24" s="17"/>
      <c r="R24" s="48"/>
    </row>
    <row r="25" spans="2:18" x14ac:dyDescent="0.25">
      <c r="B25" s="40" t="s">
        <v>13</v>
      </c>
      <c r="C25" s="17"/>
      <c r="D25" s="48"/>
      <c r="E25" s="17"/>
      <c r="F25" s="48"/>
      <c r="G25" s="17"/>
      <c r="H25" s="48"/>
      <c r="I25" s="17"/>
      <c r="J25" s="48"/>
      <c r="K25" s="17"/>
      <c r="L25" s="48"/>
      <c r="M25" s="17"/>
      <c r="N25" s="48"/>
      <c r="O25" s="17"/>
      <c r="P25" s="48"/>
      <c r="Q25" s="17"/>
      <c r="R25" s="48"/>
    </row>
    <row r="26" spans="2:18" x14ac:dyDescent="0.25">
      <c r="B26" s="40" t="s">
        <v>14</v>
      </c>
      <c r="C26" s="17"/>
      <c r="D26" s="48"/>
      <c r="E26" s="17"/>
      <c r="F26" s="48"/>
      <c r="G26" s="17"/>
      <c r="H26" s="48"/>
      <c r="I26" s="17"/>
      <c r="J26" s="48"/>
      <c r="K26" s="17"/>
      <c r="L26" s="48"/>
      <c r="M26" s="17"/>
      <c r="N26" s="48"/>
      <c r="O26" s="17"/>
      <c r="P26" s="48"/>
      <c r="Q26" s="17"/>
      <c r="R26" s="48"/>
    </row>
    <row r="27" spans="2:18" x14ac:dyDescent="0.25">
      <c r="B27" s="40" t="s">
        <v>15</v>
      </c>
      <c r="C27" s="17"/>
      <c r="D27" s="48"/>
      <c r="E27" s="17"/>
      <c r="F27" s="48"/>
      <c r="G27" s="17"/>
      <c r="H27" s="48"/>
      <c r="I27" s="17"/>
      <c r="J27" s="48"/>
      <c r="K27" s="17"/>
      <c r="L27" s="48"/>
      <c r="M27" s="17"/>
      <c r="N27" s="48"/>
      <c r="O27" s="17"/>
      <c r="P27" s="48"/>
      <c r="Q27" s="17"/>
      <c r="R27" s="48"/>
    </row>
    <row r="28" spans="2:18" x14ac:dyDescent="0.25">
      <c r="B28" s="41"/>
      <c r="C28" s="17"/>
      <c r="D28" s="48"/>
      <c r="E28" s="17"/>
      <c r="F28" s="48"/>
      <c r="G28" s="17"/>
      <c r="H28" s="48"/>
      <c r="I28" s="17"/>
      <c r="J28" s="48"/>
      <c r="K28" s="17"/>
      <c r="L28" s="48"/>
      <c r="M28" s="17"/>
      <c r="N28" s="48"/>
      <c r="O28" s="17"/>
      <c r="P28" s="48"/>
      <c r="Q28" s="17"/>
      <c r="R28" s="48"/>
    </row>
    <row r="29" spans="2:18" x14ac:dyDescent="0.25">
      <c r="B29" s="42" t="s">
        <v>38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 x14ac:dyDescent="0.25">
      <c r="B30" s="40" t="s">
        <v>39</v>
      </c>
      <c r="C30" s="17"/>
      <c r="D30" s="48"/>
      <c r="E30" s="17"/>
      <c r="F30" s="48"/>
      <c r="G30" s="17"/>
      <c r="H30" s="48"/>
      <c r="I30" s="17"/>
      <c r="J30" s="48"/>
      <c r="K30" s="17"/>
      <c r="L30" s="48"/>
      <c r="M30" s="17"/>
      <c r="N30" s="48"/>
      <c r="O30" s="17"/>
      <c r="P30" s="48"/>
      <c r="Q30" s="17"/>
      <c r="R30" s="48"/>
    </row>
    <row r="31" spans="2:18" x14ac:dyDescent="0.25">
      <c r="B31" s="40" t="s">
        <v>40</v>
      </c>
      <c r="C31" s="17"/>
      <c r="D31" s="48"/>
      <c r="E31" s="17"/>
      <c r="F31" s="48"/>
      <c r="G31" s="17"/>
      <c r="H31" s="48"/>
      <c r="I31" s="17"/>
      <c r="J31" s="48"/>
      <c r="K31" s="17"/>
      <c r="L31" s="48"/>
      <c r="M31" s="17"/>
      <c r="N31" s="48"/>
      <c r="O31" s="17"/>
      <c r="P31" s="48"/>
      <c r="Q31" s="17"/>
      <c r="R31" s="48"/>
    </row>
    <row r="32" spans="2:18" x14ac:dyDescent="0.25">
      <c r="B32" s="41"/>
      <c r="C32" s="17"/>
      <c r="D32" s="48"/>
      <c r="E32" s="17"/>
      <c r="F32" s="48"/>
      <c r="G32" s="17"/>
      <c r="H32" s="48"/>
      <c r="I32" s="17"/>
      <c r="J32" s="48"/>
      <c r="K32" s="17"/>
      <c r="L32" s="48"/>
      <c r="M32" s="17"/>
      <c r="N32" s="48"/>
      <c r="O32" s="17"/>
      <c r="P32" s="48"/>
      <c r="Q32" s="17"/>
      <c r="R32" s="48"/>
    </row>
    <row r="33" spans="2:18" x14ac:dyDescent="0.25">
      <c r="B33" s="41"/>
      <c r="C33" s="17"/>
      <c r="D33" s="48"/>
      <c r="E33" s="17"/>
      <c r="F33" s="48"/>
      <c r="G33" s="17"/>
      <c r="H33" s="48"/>
      <c r="I33" s="17"/>
      <c r="J33" s="48"/>
      <c r="K33" s="17"/>
      <c r="L33" s="48"/>
      <c r="M33" s="17"/>
      <c r="N33" s="48"/>
      <c r="O33" s="17"/>
      <c r="P33" s="48"/>
      <c r="Q33" s="17"/>
      <c r="R33" s="48"/>
    </row>
    <row r="34" spans="2:18" x14ac:dyDescent="0.25">
      <c r="B34" s="42" t="s">
        <v>37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x14ac:dyDescent="0.25">
      <c r="B35" s="43" t="s">
        <v>35</v>
      </c>
      <c r="C35" s="17"/>
      <c r="D35" s="48"/>
      <c r="E35" s="17"/>
      <c r="F35" s="48"/>
      <c r="G35" s="17"/>
      <c r="H35" s="48"/>
      <c r="I35" s="17"/>
      <c r="J35" s="48"/>
      <c r="K35" s="17"/>
      <c r="L35" s="48"/>
      <c r="M35" s="17"/>
      <c r="N35" s="48"/>
      <c r="O35" s="17"/>
      <c r="P35" s="48"/>
      <c r="Q35" s="17"/>
      <c r="R35" s="48"/>
    </row>
    <row r="36" spans="2:18" x14ac:dyDescent="0.25">
      <c r="B36" s="40" t="s">
        <v>36</v>
      </c>
      <c r="C36" s="17"/>
      <c r="D36" s="48"/>
      <c r="E36" s="17"/>
      <c r="F36" s="48"/>
      <c r="G36" s="17"/>
      <c r="H36" s="48"/>
      <c r="I36" s="17"/>
      <c r="J36" s="48"/>
      <c r="K36" s="17"/>
      <c r="L36" s="48"/>
      <c r="M36" s="17"/>
      <c r="N36" s="48"/>
      <c r="O36" s="17"/>
      <c r="P36" s="48"/>
      <c r="Q36" s="17"/>
      <c r="R36" s="48"/>
    </row>
    <row r="37" spans="2:18" x14ac:dyDescent="0.25">
      <c r="B37" s="41"/>
      <c r="C37" s="17"/>
      <c r="D37" s="48"/>
      <c r="E37" s="17"/>
      <c r="F37" s="48"/>
      <c r="G37" s="17"/>
      <c r="H37" s="48"/>
      <c r="I37" s="17"/>
      <c r="J37" s="48"/>
      <c r="K37" s="17"/>
      <c r="L37" s="48"/>
      <c r="M37" s="17"/>
      <c r="N37" s="48"/>
      <c r="O37" s="17"/>
      <c r="P37" s="48"/>
      <c r="Q37" s="17"/>
      <c r="R37" s="48"/>
    </row>
    <row r="38" spans="2:18" x14ac:dyDescent="0.25">
      <c r="B38" s="41"/>
      <c r="C38" s="17"/>
      <c r="D38" s="48"/>
      <c r="E38" s="17"/>
      <c r="F38" s="48"/>
      <c r="G38" s="17"/>
      <c r="H38" s="48"/>
      <c r="I38" s="17"/>
      <c r="J38" s="48"/>
      <c r="K38" s="17"/>
      <c r="L38" s="48"/>
      <c r="M38" s="17"/>
      <c r="N38" s="48"/>
      <c r="O38" s="17"/>
      <c r="P38" s="48"/>
      <c r="Q38" s="17"/>
      <c r="R38" s="48"/>
    </row>
    <row r="39" spans="2:18" x14ac:dyDescent="0.25">
      <c r="B39" s="42" t="s">
        <v>33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25">
      <c r="B40" s="40" t="s">
        <v>16</v>
      </c>
      <c r="C40" s="17"/>
      <c r="D40" s="48"/>
      <c r="E40" s="17"/>
      <c r="F40" s="48"/>
      <c r="G40" s="17"/>
      <c r="H40" s="48"/>
      <c r="I40" s="17"/>
      <c r="J40" s="48"/>
      <c r="K40" s="17"/>
      <c r="L40" s="48"/>
      <c r="M40" s="17"/>
      <c r="N40" s="48"/>
      <c r="O40" s="17"/>
      <c r="P40" s="48"/>
      <c r="Q40" s="17"/>
      <c r="R40" s="48"/>
    </row>
    <row r="41" spans="2:18" x14ac:dyDescent="0.25">
      <c r="B41" s="40" t="s">
        <v>17</v>
      </c>
      <c r="C41" s="17"/>
      <c r="D41" s="48"/>
      <c r="E41" s="17"/>
      <c r="F41" s="48"/>
      <c r="G41" s="17"/>
      <c r="H41" s="48"/>
      <c r="I41" s="17"/>
      <c r="J41" s="48"/>
      <c r="K41" s="17"/>
      <c r="L41" s="48"/>
      <c r="M41" s="17"/>
      <c r="N41" s="48"/>
      <c r="O41" s="17"/>
      <c r="P41" s="48"/>
      <c r="Q41" s="17"/>
      <c r="R41" s="48"/>
    </row>
    <row r="42" spans="2:18" x14ac:dyDescent="0.25">
      <c r="B42" s="41"/>
      <c r="C42" s="17"/>
      <c r="D42" s="48"/>
      <c r="E42" s="17"/>
      <c r="F42" s="48"/>
      <c r="G42" s="17"/>
      <c r="H42" s="48"/>
      <c r="I42" s="17"/>
      <c r="J42" s="48"/>
      <c r="K42" s="17"/>
      <c r="L42" s="48"/>
      <c r="M42" s="17"/>
      <c r="N42" s="48"/>
      <c r="O42" s="17"/>
      <c r="P42" s="48"/>
      <c r="Q42" s="17"/>
      <c r="R42" s="48"/>
    </row>
    <row r="43" spans="2:18" x14ac:dyDescent="0.25">
      <c r="B43" s="44" t="s">
        <v>43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25">
      <c r="B44" s="40" t="s">
        <v>44</v>
      </c>
      <c r="C44" s="17"/>
      <c r="D44" s="48"/>
      <c r="E44" s="17"/>
      <c r="F44" s="48"/>
      <c r="G44" s="17"/>
      <c r="H44" s="48"/>
      <c r="I44" s="17"/>
      <c r="J44" s="48"/>
      <c r="K44" s="17"/>
      <c r="L44" s="48"/>
      <c r="M44" s="17"/>
      <c r="N44" s="48"/>
      <c r="O44" s="17"/>
      <c r="P44" s="48"/>
      <c r="Q44" s="17"/>
      <c r="R44" s="48"/>
    </row>
    <row r="45" spans="2:18" x14ac:dyDescent="0.25">
      <c r="B45" s="40" t="s">
        <v>54</v>
      </c>
      <c r="C45" s="17"/>
      <c r="D45" s="48"/>
      <c r="E45" s="17"/>
      <c r="F45" s="48"/>
      <c r="G45" s="17"/>
      <c r="H45" s="48"/>
      <c r="I45" s="17"/>
      <c r="J45" s="48"/>
      <c r="K45" s="17"/>
      <c r="L45" s="48"/>
      <c r="M45" s="17"/>
      <c r="N45" s="48"/>
      <c r="O45" s="17"/>
      <c r="P45" s="48"/>
      <c r="Q45" s="17"/>
      <c r="R45" s="48"/>
    </row>
    <row r="46" spans="2:18" x14ac:dyDescent="0.25">
      <c r="B46" s="40" t="s">
        <v>45</v>
      </c>
      <c r="C46" s="17"/>
      <c r="D46" s="48"/>
      <c r="E46" s="17"/>
      <c r="F46" s="48"/>
      <c r="G46" s="17"/>
      <c r="H46" s="48"/>
      <c r="I46" s="17"/>
      <c r="J46" s="48"/>
      <c r="K46" s="17"/>
      <c r="L46" s="48"/>
      <c r="M46" s="17"/>
      <c r="N46" s="48"/>
      <c r="O46" s="17"/>
      <c r="P46" s="48"/>
      <c r="Q46" s="17"/>
      <c r="R46" s="48"/>
    </row>
    <row r="47" spans="2:18" x14ac:dyDescent="0.25">
      <c r="B47" s="41"/>
      <c r="C47" s="17"/>
      <c r="D47" s="48"/>
      <c r="E47" s="17"/>
      <c r="F47" s="48"/>
      <c r="G47" s="17"/>
      <c r="H47" s="48"/>
      <c r="I47" s="17"/>
      <c r="J47" s="48"/>
      <c r="K47" s="17"/>
      <c r="L47" s="48"/>
      <c r="M47" s="17"/>
      <c r="N47" s="48"/>
      <c r="O47" s="17"/>
      <c r="P47" s="48"/>
      <c r="Q47" s="17"/>
      <c r="R47" s="48"/>
    </row>
    <row r="48" spans="2:18" x14ac:dyDescent="0.25">
      <c r="B48" s="42" t="s">
        <v>46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25">
      <c r="B49" s="43" t="s">
        <v>47</v>
      </c>
      <c r="C49" s="17"/>
      <c r="D49" s="48"/>
      <c r="E49" s="17"/>
      <c r="F49" s="48"/>
      <c r="G49" s="17"/>
      <c r="H49" s="48"/>
      <c r="I49" s="17"/>
      <c r="J49" s="48"/>
      <c r="K49" s="17"/>
      <c r="L49" s="48"/>
      <c r="M49" s="17"/>
      <c r="N49" s="48"/>
      <c r="O49" s="17"/>
      <c r="P49" s="48"/>
      <c r="Q49" s="17"/>
      <c r="R49" s="48"/>
    </row>
    <row r="50" spans="2:18" x14ac:dyDescent="0.25">
      <c r="B50" s="43" t="s">
        <v>48</v>
      </c>
      <c r="C50" s="17"/>
      <c r="D50" s="48"/>
      <c r="E50" s="17"/>
      <c r="F50" s="48"/>
      <c r="G50" s="17"/>
      <c r="H50" s="48"/>
      <c r="I50" s="17"/>
      <c r="J50" s="48"/>
      <c r="K50" s="17"/>
      <c r="L50" s="48"/>
      <c r="M50" s="17"/>
      <c r="N50" s="48"/>
      <c r="O50" s="17"/>
      <c r="P50" s="48"/>
      <c r="Q50" s="17"/>
      <c r="R50" s="48"/>
    </row>
    <row r="51" spans="2:18" x14ac:dyDescent="0.25">
      <c r="B51" s="43" t="s">
        <v>49</v>
      </c>
      <c r="C51" s="17"/>
      <c r="D51" s="48"/>
      <c r="E51" s="17"/>
      <c r="F51" s="48"/>
      <c r="G51" s="17"/>
      <c r="H51" s="48"/>
      <c r="I51" s="17"/>
      <c r="J51" s="48"/>
      <c r="K51" s="17"/>
      <c r="L51" s="48"/>
      <c r="M51" s="17"/>
      <c r="N51" s="48"/>
      <c r="O51" s="17"/>
      <c r="P51" s="48"/>
      <c r="Q51" s="17"/>
      <c r="R51" s="48"/>
    </row>
    <row r="52" spans="2:18" x14ac:dyDescent="0.25">
      <c r="B52" s="43" t="s">
        <v>50</v>
      </c>
      <c r="C52" s="17"/>
      <c r="D52" s="48"/>
      <c r="E52" s="17"/>
      <c r="F52" s="48"/>
      <c r="G52" s="17"/>
      <c r="H52" s="48"/>
      <c r="I52" s="17"/>
      <c r="J52" s="48"/>
      <c r="K52" s="17"/>
      <c r="L52" s="48"/>
      <c r="M52" s="17"/>
      <c r="N52" s="48"/>
      <c r="O52" s="17"/>
      <c r="P52" s="48"/>
      <c r="Q52" s="17"/>
      <c r="R52" s="48"/>
    </row>
    <row r="53" spans="2:18" x14ac:dyDescent="0.25">
      <c r="B53" s="43" t="s">
        <v>52</v>
      </c>
      <c r="C53" s="17"/>
      <c r="D53" s="48"/>
      <c r="E53" s="17"/>
      <c r="F53" s="48"/>
      <c r="G53" s="17"/>
      <c r="H53" s="48"/>
      <c r="I53" s="17"/>
      <c r="J53" s="48"/>
      <c r="K53" s="17"/>
      <c r="L53" s="48"/>
      <c r="M53" s="17"/>
      <c r="N53" s="48"/>
      <c r="O53" s="17"/>
      <c r="P53" s="48"/>
      <c r="Q53" s="17"/>
      <c r="R53" s="48"/>
    </row>
    <row r="54" spans="2:18" x14ac:dyDescent="0.25">
      <c r="B54" s="41"/>
      <c r="C54" s="17"/>
      <c r="D54" s="48"/>
      <c r="E54" s="17"/>
      <c r="F54" s="48"/>
      <c r="G54" s="17"/>
      <c r="H54" s="48"/>
      <c r="I54" s="17"/>
      <c r="J54" s="48"/>
      <c r="K54" s="17"/>
      <c r="L54" s="48"/>
      <c r="M54" s="17"/>
      <c r="N54" s="48"/>
      <c r="O54" s="17"/>
      <c r="P54" s="48"/>
      <c r="Q54" s="17"/>
      <c r="R54" s="48"/>
    </row>
    <row r="55" spans="2:18" x14ac:dyDescent="0.25">
      <c r="B55" s="42" t="s">
        <v>51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ht="24.75" x14ac:dyDescent="0.25">
      <c r="B56" s="40" t="s">
        <v>53</v>
      </c>
      <c r="C56" s="17"/>
      <c r="D56" s="48"/>
      <c r="E56" s="17"/>
      <c r="F56" s="48"/>
      <c r="G56" s="17"/>
      <c r="H56" s="48"/>
      <c r="I56" s="17"/>
      <c r="J56" s="48"/>
      <c r="K56" s="17"/>
      <c r="L56" s="48"/>
      <c r="M56" s="17"/>
      <c r="N56" s="48"/>
      <c r="O56" s="17"/>
      <c r="P56" s="48"/>
      <c r="Q56" s="17"/>
      <c r="R56" s="48"/>
    </row>
    <row r="57" spans="2:18" x14ac:dyDescent="0.25">
      <c r="B57" s="45" t="s">
        <v>56</v>
      </c>
      <c r="C57" s="17"/>
      <c r="D57" s="48"/>
      <c r="E57" s="17"/>
      <c r="F57" s="48"/>
      <c r="G57" s="17"/>
      <c r="H57" s="48"/>
      <c r="I57" s="17"/>
      <c r="J57" s="48"/>
      <c r="K57" s="17"/>
      <c r="L57" s="48"/>
      <c r="M57" s="17"/>
      <c r="N57" s="48"/>
      <c r="O57" s="17"/>
      <c r="P57" s="48"/>
      <c r="Q57" s="17"/>
      <c r="R57" s="48"/>
    </row>
    <row r="58" spans="2:18" x14ac:dyDescent="0.25">
      <c r="B58" s="45" t="s">
        <v>57</v>
      </c>
      <c r="C58" s="17"/>
      <c r="D58" s="48"/>
      <c r="E58" s="17"/>
      <c r="F58" s="48"/>
      <c r="G58" s="17"/>
      <c r="H58" s="48"/>
      <c r="I58" s="17"/>
      <c r="J58" s="48"/>
      <c r="K58" s="17"/>
      <c r="L58" s="48"/>
      <c r="M58" s="17"/>
      <c r="N58" s="48"/>
      <c r="O58" s="17"/>
      <c r="P58" s="48"/>
      <c r="Q58" s="17"/>
      <c r="R58" s="48"/>
    </row>
    <row r="59" spans="2:18" x14ac:dyDescent="0.25">
      <c r="B59" s="46"/>
      <c r="C59" s="17"/>
      <c r="D59" s="48"/>
      <c r="E59" s="17"/>
      <c r="F59" s="48"/>
      <c r="G59" s="17"/>
      <c r="H59" s="48"/>
      <c r="I59" s="17"/>
      <c r="J59" s="48"/>
      <c r="K59" s="17"/>
      <c r="L59" s="48"/>
      <c r="M59" s="17"/>
      <c r="N59" s="48"/>
      <c r="O59" s="17"/>
      <c r="P59" s="48"/>
      <c r="Q59" s="17"/>
      <c r="R59" s="48"/>
    </row>
    <row r="60" spans="2:18" x14ac:dyDescent="0.25">
      <c r="B60" s="46"/>
      <c r="C60" s="17"/>
      <c r="D60" s="48"/>
      <c r="E60" s="17"/>
      <c r="F60" s="48"/>
      <c r="G60" s="17"/>
      <c r="H60" s="48"/>
      <c r="I60" s="17"/>
      <c r="J60" s="48"/>
      <c r="K60" s="17"/>
      <c r="L60" s="48"/>
      <c r="M60" s="17"/>
      <c r="N60" s="48"/>
      <c r="O60" s="17"/>
      <c r="P60" s="48"/>
      <c r="Q60" s="17"/>
      <c r="R60" s="48"/>
    </row>
  </sheetData>
  <mergeCells count="1">
    <mergeCell ref="B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Demo</vt:lpstr>
      <vt:lpstr>Tableau comparatif</vt:lpstr>
      <vt:lpstr>Criteres pour sélectionner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TT - Station 1</cp:lastModifiedBy>
  <dcterms:created xsi:type="dcterms:W3CDTF">2017-09-02T12:42:17Z</dcterms:created>
  <dcterms:modified xsi:type="dcterms:W3CDTF">2017-09-07T18:57:20Z</dcterms:modified>
</cp:coreProperties>
</file>